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риложение" sheetId="1" state="visible" r:id="rId1"/>
  </sheets>
  <definedNames>
    <definedName name="Print_Titles" localSheetId="0" hidden="0">Приложение!$12:$14</definedName>
    <definedName name="_xlnm.Print_Area" localSheetId="0">Приложение!$A$1:$AI$61</definedName>
  </definedNames>
  <calcPr/>
</workbook>
</file>

<file path=xl/sharedStrings.xml><?xml version="1.0" encoding="utf-8"?>
<sst xmlns="http://schemas.openxmlformats.org/spreadsheetml/2006/main" count="90" uniqueCount="90">
  <si>
    <t xml:space="preserve">Приложение к муниципальной программе муниципального образования Удомельский муниципальный округ  Тверской области «Управление жилищным фондом Удомельского муниципального округа Тверской области на 2026-2031 годы»</t>
  </si>
  <si>
    <t xml:space="preserve">Характеристика   муниципальной   программы  муниципального образования Удомельский муниципальный округ Тверской области</t>
  </si>
  <si>
    <t xml:space="preserve">«Управление жилищным фондом Удомельского муниципального округа Тверской области  на 2026-2031 годы»</t>
  </si>
  <si>
    <t xml:space="preserve">(наименование муниципальной  программы)</t>
  </si>
  <si>
    <t xml:space="preserve">Ответственный исполнитель муниципальной программы муниципального образования Удомельский муниципальный округ Тверской области - отдел социальной и жилищной политики Администрации Удомельского муниципального округа Тверской области</t>
  </si>
  <si>
    <t xml:space="preserve">
</t>
  </si>
  <si>
    <t xml:space="preserve">Принятые обозначения и сокращения:</t>
  </si>
  <si>
    <t xml:space="preserve">1. Муниципальная программа - муниципальная  программа муниципального образования Удомельский муниципальный округ Тверской области</t>
  </si>
  <si>
    <t xml:space="preserve">2 . Цель - цель муниципальной программы</t>
  </si>
  <si>
    <t xml:space="preserve">3. Направление  - направление муниципальной программы                                                                                                              
4. Задача - задача муниципального проекта, комплекса процессных мероприятий
5. Мероприятие (результат) - мероприятие муниципального проекта, комплекса процессных мероприятий
6. Показатель - показатель цели муниципальной программы, показатель задачи муниципального проекта, показатель задачи комплекса процессных мероприятий
7. Параметр мероприятия ( результата) - показатель мероприятия структурного элемента муниципальной программы
</t>
  </si>
  <si>
    <t xml:space="preserve">Дополнительный аналитический код</t>
  </si>
  <si>
    <t xml:space="preserve">Код бюджетной классификации</t>
  </si>
  <si>
    <t xml:space="preserve"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</si>
  <si>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 измерения</t>
  </si>
  <si>
    <t xml:space="preserve">Финансовый год, предшествующий году начала реализации муниципальной программы,      2025</t>
  </si>
  <si>
    <t xml:space="preserve">Годы реализации муниципальной программы</t>
  </si>
  <si>
    <t>программа</t>
  </si>
  <si>
    <t>направле-ние</t>
  </si>
  <si>
    <t xml:space="preserve">тип струк-турного элемента</t>
  </si>
  <si>
    <t xml:space="preserve">структурный элемент (муниципальный проект, комплекс процессных мероприятий)</t>
  </si>
  <si>
    <t xml:space="preserve">задача муниципального проекта, комплекса процессных мероприятий</t>
  </si>
  <si>
    <t xml:space="preserve">мероприятие  (результат)</t>
  </si>
  <si>
    <t xml:space="preserve">ответственный исполнитель, соисполнитель, участник муниципальной программы</t>
  </si>
  <si>
    <t xml:space="preserve">направление расходов (КЦСР 10 знаков)</t>
  </si>
  <si>
    <t xml:space="preserve">Код АИП</t>
  </si>
  <si>
    <t xml:space="preserve">Программа , всего </t>
  </si>
  <si>
    <t xml:space="preserve">тыс. рублей</t>
  </si>
  <si>
    <r>
      <t/>
    </r>
    <r>
      <rPr>
        <b/>
        <i/>
        <sz val="12"/>
        <rFont val="Times New Roman"/>
      </rPr>
      <t xml:space="preserve">Цель  программы:</t>
    </r>
    <r>
      <rPr>
        <sz val="12"/>
        <rFont val="Times New Roman"/>
      </rPr>
      <t xml:space="preserve">  Создание оптимальных условий, обеспечивающих безопасное и комфортное проживание граждан на территории Удомельского городского округа Тверской области</t>
    </r>
  </si>
  <si>
    <r>
      <t xml:space="preserve">Показатель 1</t>
    </r>
    <r>
      <rPr>
        <sz val="12"/>
        <rFont val="Times New Roman"/>
      </rPr>
      <t xml:space="preserve"> Количество обращений граждан в органы местного самоуправления для проведения текущего ремонта муниципального жилищного фонда</t>
    </r>
  </si>
  <si>
    <t>единиц</t>
  </si>
  <si>
    <r>
      <t/>
    </r>
    <r>
      <rPr>
        <b/>
        <i/>
        <sz val="12"/>
        <rFont val="Times New Roman"/>
      </rPr>
      <t xml:space="preserve">Показатель 2</t>
    </r>
    <r>
      <rPr>
        <sz val="12"/>
        <rFont val="Times New Roman"/>
      </rPr>
      <t xml:space="preserve"> Количество граждан, переселённых из аварийного жилищного фонда Удомельского муниципального округа</t>
    </r>
  </si>
  <si>
    <t>едениц</t>
  </si>
  <si>
    <r>
      <t/>
    </r>
    <r>
      <rPr>
        <b/>
        <i/>
        <sz val="12"/>
        <rFont val="Times New Roman"/>
      </rPr>
      <t xml:space="preserve">Показатель 3 </t>
    </r>
    <r>
      <rPr>
        <sz val="12"/>
        <rFont val="Times New Roman"/>
      </rPr>
      <t xml:space="preserve">Количество многоквартирных домов, в которых проведен капитальный ремонт  (реконструкция) общего имущества многоквартирных домов</t>
    </r>
  </si>
  <si>
    <t xml:space="preserve">Комплекс процессных мероприятий</t>
  </si>
  <si>
    <t xml:space="preserve">Подпрограмма 1 Создание условий для развития экономического потенциала и формирования благоприятного предпринимательского
климата в муниципальном образовании Удомельский муниципальный округ Тверской области</t>
  </si>
  <si>
    <t xml:space="preserve">тыс. руб.</t>
  </si>
  <si>
    <r>
      <t/>
    </r>
    <r>
      <rPr>
        <b/>
        <sz val="12"/>
        <rFont val="Times New Roman"/>
      </rPr>
      <t xml:space="preserve">Задача 1</t>
    </r>
    <r>
      <rPr>
        <sz val="12"/>
        <rFont val="Times New Roman"/>
      </rPr>
      <t xml:space="preserve"> Содержание, ремонт и сохранность муниципального жилищного фонда</t>
    </r>
  </si>
  <si>
    <t>0550123460</t>
  </si>
  <si>
    <r>
      <t/>
    </r>
    <r>
      <rPr>
        <b/>
        <i/>
        <sz val="12"/>
        <rFont val="Times New Roman"/>
      </rPr>
      <t xml:space="preserve">Мероприятие 1.01</t>
    </r>
    <r>
      <rPr>
        <sz val="12"/>
        <rFont val="Times New Roman"/>
      </rPr>
      <t xml:space="preserve"> Содержание муниципальных жилых помещений до момента их предоставления в пользование гражданам</t>
    </r>
  </si>
  <si>
    <t xml:space="preserve">Параметр 1. Количество жилых помещений, находящихся в муниципальной собственности, не переданных в пользование гражданам</t>
  </si>
  <si>
    <t xml:space="preserve">Параметр 2. Контроль за использованием жилых помещений по назначению </t>
  </si>
  <si>
    <t xml:space="preserve">Параметр 3. Количество проведенных проверок</t>
  </si>
  <si>
    <t xml:space="preserve">едениц </t>
  </si>
  <si>
    <r>
      <t/>
    </r>
    <r>
      <rPr>
        <b/>
        <i/>
        <sz val="12"/>
        <rFont val="Times New Roman"/>
      </rPr>
      <t xml:space="preserve">Мероприятие 1.02</t>
    </r>
    <r>
      <rPr>
        <sz val="12"/>
        <rFont val="Times New Roman"/>
      </rPr>
      <t xml:space="preserve"> Сохранность муниципального жилищного фонда Удомельского городского округа</t>
    </r>
  </si>
  <si>
    <t xml:space="preserve">Параметр 1.  Количество жилых помещений</t>
  </si>
  <si>
    <t>человек</t>
  </si>
  <si>
    <t>0550123480</t>
  </si>
  <si>
    <r>
      <t/>
    </r>
    <r>
      <rPr>
        <b/>
        <i/>
        <sz val="12"/>
        <rFont val="Times New Roman"/>
      </rPr>
      <t xml:space="preserve">Мероприятие 1.02 </t>
    </r>
    <r>
      <rPr>
        <sz val="12"/>
        <rFont val="Times New Roman"/>
      </rPr>
      <t xml:space="preserve">Проведение текущего ремонта жилых помещений муниципального жилищного фонда</t>
    </r>
  </si>
  <si>
    <t xml:space="preserve">Параметр 1. Количество отремонтированных жилых помещений муниципального жилищного фонда</t>
  </si>
  <si>
    <t xml:space="preserve">Параметр 2. Количество жилых помещений, к которых был проведен текущий ремонт</t>
  </si>
  <si>
    <t xml:space="preserve">Подпрограмма 2 Поддержка средств массовой информации муниципального образования Удомельский муниципальный округ Тверской области</t>
  </si>
  <si>
    <r>
      <t xml:space="preserve">Задача 2 Выявление аварийного жилищного фонда и р</t>
    </r>
    <r>
      <rPr>
        <sz val="12"/>
        <rFont val="Times New Roman"/>
      </rPr>
      <t xml:space="preserve">асселение из аварийного жилищного фонда муниципального образования Удомельский муниципальный округ</t>
    </r>
  </si>
  <si>
    <t>0550123490</t>
  </si>
  <si>
    <r>
      <t/>
    </r>
    <r>
      <rPr>
        <b/>
        <i/>
        <sz val="12"/>
        <rFont val="Times New Roman"/>
      </rPr>
      <t xml:space="preserve">Мероприятие 2.01</t>
    </r>
    <r>
      <rPr>
        <sz val="12"/>
        <rFont val="Times New Roman"/>
      </rPr>
      <t xml:space="preserve">  Обследование многоквартирных домов, домов блокированной застройки, в которых находится муниципальная собственность Удомельского муниципального округа, для признания таких домов аварийными, подлежащими сносу или реконструкции, а также муниципальных жилых помещений для признания пригодными (непригодными) для проживания граждан</t>
    </r>
  </si>
  <si>
    <t xml:space="preserve">Параметр 1. Количество проведенных технических обследований многоквартирных домов, домов блокированной застройки и жилых помещений</t>
  </si>
  <si>
    <t>еденица</t>
  </si>
  <si>
    <t>0550123500</t>
  </si>
  <si>
    <r>
      <t/>
    </r>
    <r>
      <rPr>
        <b/>
        <i/>
        <sz val="12"/>
        <rFont val="Times New Roman"/>
      </rPr>
      <t xml:space="preserve"> Мероприятие  2.02  </t>
    </r>
    <r>
      <rPr>
        <sz val="12"/>
        <rFont val="Times New Roman"/>
      </rPr>
      <t xml:space="preserve">Определение стоимости возмещения за жилое помещение в аварийном жилищном фонде муниципального образования Удомельский муниципальный округ</t>
    </r>
  </si>
  <si>
    <t xml:space="preserve">Мероприятие  подпрограммы 1.005  Предоставление субсидии на возмещение затрат, связанных с изданием печатного издания за счет областного бюджета </t>
  </si>
  <si>
    <t>тыс.руб.</t>
  </si>
  <si>
    <t xml:space="preserve">Параметр 1. Количество жилых помещений, по которым определена выкупная цена (проведена оценка жилых помещений)</t>
  </si>
  <si>
    <t>0550123600</t>
  </si>
  <si>
    <r>
      <t/>
    </r>
    <r>
      <rPr>
        <b/>
        <i/>
        <sz val="12"/>
        <rFont val="Times New Roman"/>
      </rPr>
      <t xml:space="preserve">Мероприятие 2.03 </t>
    </r>
    <r>
      <rPr>
        <sz val="12"/>
        <rFont val="Times New Roman"/>
      </rPr>
      <t xml:space="preserve"> Разработка проектно - сметной документации</t>
    </r>
  </si>
  <si>
    <t xml:space="preserve">Параметр 1. Количество разработанных проектно  -сметных документаций</t>
  </si>
  <si>
    <t>шт.</t>
  </si>
  <si>
    <t>0550123510</t>
  </si>
  <si>
    <r>
      <t/>
    </r>
    <r>
      <rPr>
        <b/>
        <i/>
        <sz val="12"/>
        <rFont val="Times New Roman"/>
      </rPr>
      <t xml:space="preserve">Мероприятие  2.04</t>
    </r>
    <r>
      <rPr>
        <sz val="12"/>
        <rFont val="Times New Roman"/>
      </rPr>
      <t xml:space="preserve"> Предоставление собственникам жилых помещений в аварийном жилищном фонде возмещения за жилое помещение</t>
    </r>
  </si>
  <si>
    <t xml:space="preserve">Параметр 1. Количество возмещений за жилые помещения</t>
  </si>
  <si>
    <t>0550123520</t>
  </si>
  <si>
    <r>
      <t/>
    </r>
    <r>
      <rPr>
        <b/>
        <i/>
        <sz val="12"/>
        <rFont val="Times New Roman"/>
      </rPr>
      <t xml:space="preserve"> Мероприятие 2.05</t>
    </r>
    <r>
      <rPr>
        <sz val="12"/>
        <rFont val="Times New Roman"/>
      </rPr>
      <t xml:space="preserve"> Приобретение жилых помещений для предоставления гражданам, по договорам социального найма, проживающим в аварийном жилищном фонде</t>
    </r>
  </si>
  <si>
    <t xml:space="preserve">Параметр 1. Количество приобретенных жилых помещений</t>
  </si>
  <si>
    <t xml:space="preserve">Подпрограмма 3 Предоставление субсидий юридическим лицам ( за исключением субсидий государственным (муниципальным) учреждениям), индивидуальным предпринимателям, физическим лицам</t>
  </si>
  <si>
    <t>0550123530</t>
  </si>
  <si>
    <r>
      <t/>
    </r>
    <r>
      <rPr>
        <b/>
        <i/>
        <sz val="12"/>
        <rFont val="Times New Roman"/>
      </rPr>
      <t xml:space="preserve"> Мероприятие 2.06</t>
    </r>
    <r>
      <rPr>
        <sz val="12"/>
        <rFont val="Times New Roman"/>
      </rPr>
      <t xml:space="preserve"> Снос аварийных многоквартирных домов, жилых домов и домов блокированной застройки</t>
    </r>
  </si>
  <si>
    <t xml:space="preserve">Параметр 1. Количество снесенных многоквартирных домов, домов блокированной застройки, жилых домов</t>
  </si>
  <si>
    <t xml:space="preserve">Задача 3 Реализация механизма и проведения капитального ремонта общего имущества в многоквартирных домах</t>
  </si>
  <si>
    <t>0550123540</t>
  </si>
  <si>
    <r>
      <t/>
    </r>
    <r>
      <rPr>
        <b/>
        <i/>
        <sz val="12"/>
        <rFont val="Times New Roman"/>
      </rPr>
      <t xml:space="preserve">Мероприятие 3.01</t>
    </r>
    <r>
      <rPr>
        <sz val="12"/>
        <rFont val="Times New Roman"/>
      </rPr>
      <t xml:space="preserve"> Уплата взносов на проведение капитального ремонта общего имущества в многоквартирных домах, в части муниципального жилищного фонда Удомельского муниципального округа</t>
    </r>
  </si>
  <si>
    <t xml:space="preserve">Параметр 1. Количество жилых помещений, находящихся в муниципальной собственности муниципального образования Удомельский муницпальный округ, в отношении которых осуществляется уплата взносов</t>
  </si>
  <si>
    <t xml:space="preserve">Параметр 2. Ведение реестра муниципальной собственности муниципального образования Удомельский городской округ</t>
  </si>
  <si>
    <t>0550123550</t>
  </si>
  <si>
    <r>
      <t/>
    </r>
    <r>
      <rPr>
        <b/>
        <i/>
        <sz val="12"/>
        <rFont val="Times New Roman"/>
      </rPr>
      <t xml:space="preserve">Мероприятие 3.02 </t>
    </r>
    <r>
      <rPr>
        <sz val="12"/>
        <rFont val="Times New Roman"/>
      </rPr>
      <t xml:space="preserve">Проведение капитального ремонта общего имущества в многоквартирных домах, в которых имеется муниципальная собственностть  муниципального образования Удомельский муницпальный округ</t>
    </r>
  </si>
  <si>
    <t xml:space="preserve">Параметр 1.  Количество многоквартирных домов, подлежащих капитальному ремонту в текущем периоде за счет средств местного бюджета</t>
  </si>
  <si>
    <t xml:space="preserve">Параметр .  Ведение учёта многоквартирных домов, принявших участие в проведении капитального ремонта (реконструкции) общего имущества в многоквартирных домах</t>
  </si>
  <si>
    <r>
      <t/>
    </r>
    <r>
      <rPr>
        <b/>
        <sz val="12"/>
        <rFont val="Times New Roman"/>
      </rPr>
      <t xml:space="preserve">Задача 4</t>
    </r>
    <r>
      <rPr>
        <sz val="12"/>
        <rFont val="Times New Roman"/>
      </rPr>
      <t xml:space="preserve"> Формирование барьерной среды для лиц с ограниченными возможностями на территории Удомельского муниципального округа</t>
    </r>
  </si>
  <si>
    <t xml:space="preserve">тыс. руб</t>
  </si>
  <si>
    <t>0550123560</t>
  </si>
  <si>
    <r>
      <t/>
    </r>
    <r>
      <rPr>
        <b/>
        <i/>
        <sz val="12"/>
        <rFont val="Times New Roman"/>
      </rPr>
      <t xml:space="preserve">Мероприятие 4.01</t>
    </r>
    <r>
      <rPr>
        <sz val="12"/>
        <rFont val="Times New Roman"/>
      </rPr>
      <t xml:space="preserve"> Проведение работ по приспособлению жилых помещений инвалидов и (или) общего имуществав многоквартирных домах, в которых проживают инвалиды, приспособленных с учетом потребностей инвалидов и обеспеченных доступностью для инвалидов</t>
    </r>
  </si>
  <si>
    <t xml:space="preserve">Параметр 1. Количество проведенных работ по приспособлению жилых помещений инвалидов и общего имущества в многоквартирных домах</t>
  </si>
  <si>
    <t xml:space="preserve">Параметр 2. Количество инвалидов, обеспеченные доступностью в жилые помещения и общее имущество в многоквартирном доме на территории Удомельского муницпального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</si>
</sst>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_ ;\-#,##0.0\ "/>
    <numFmt numFmtId="165" formatCode="#,##0.00_ ;\-#,##0.00\ "/>
    <numFmt numFmtId="166" formatCode="#,##0_ ;\-#,##0\ "/>
    <numFmt numFmtId="167" formatCode="0.0"/>
    <numFmt numFmtId="168" formatCode="#,##0.0"/>
  </numFmts>
  <fonts count="36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  <font>
      <b/>
      <i/>
      <sz val="14.000000"/>
      <name val="Times New Roman"/>
    </font>
    <font>
      <sz val="14.000000"/>
      <name val="Times New Roman"/>
    </font>
    <font>
      <sz val="14.000000"/>
      <color indexed="64"/>
      <name val="Times New Roman"/>
    </font>
    <font>
      <b/>
      <sz val="14.000000"/>
      <name val="Times New Roman"/>
    </font>
    <font>
      <b/>
      <sz val="14.000000"/>
      <color indexed="64"/>
      <name val="Times New Roman"/>
    </font>
    <font>
      <b/>
      <u/>
      <sz val="12.000000"/>
      <name val="Times New Roman"/>
    </font>
    <font>
      <i/>
      <sz val="12.000000"/>
      <name val="Times New Roman"/>
    </font>
    <font>
      <i/>
      <sz val="12.000000"/>
      <color indexed="64"/>
      <name val="Times New Roman"/>
    </font>
    <font>
      <sz val="11.000000"/>
      <name val="Calibri"/>
    </font>
    <font>
      <b/>
      <i/>
      <sz val="12.000000"/>
      <name val="Times New Roman"/>
    </font>
    <font>
      <sz val="12.000000"/>
      <color indexed="2"/>
      <name val="Times New Roman"/>
    </font>
    <font>
      <sz val="11.000000"/>
      <color indexed="2"/>
      <name val="Times New Roman"/>
    </font>
    <font>
      <sz val="11.000000"/>
      <color indexed="64"/>
      <name val="Times New Roman"/>
    </font>
  </fonts>
  <fills count="39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3" tint="0.59999400000000003"/>
        <bgColor theme="3" tint="0.59999400000000003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108">
    <xf fontId="0" fillId="0" borderId="0" numFmtId="0" xfId="0"/>
    <xf fontId="0" fillId="33" borderId="0" numFmtId="0" xfId="0" applyFill="1"/>
    <xf fontId="0" fillId="0" borderId="0" numFmtId="0" xfId="0" applyAlignment="1">
      <alignment horizontal="center" vertical="center"/>
    </xf>
    <xf fontId="0" fillId="34" borderId="0" numFmtId="0" xfId="0" applyFill="1"/>
    <xf fontId="20" fillId="34" borderId="0" numFmtId="0" xfId="0" applyFont="1" applyFill="1"/>
    <xf fontId="21" fillId="34" borderId="0" numFmtId="0" xfId="0" applyFont="1" applyFill="1" applyAlignment="1">
      <alignment horizontal="center" vertical="top"/>
    </xf>
    <xf fontId="20" fillId="34" borderId="0" numFmtId="0" xfId="0" applyFont="1" applyFill="1" applyAlignment="1">
      <alignment horizontal="left" vertical="top" wrapText="1"/>
    </xf>
    <xf fontId="22" fillId="34" borderId="0" numFmtId="0" xfId="0" applyFont="1" applyFill="1" applyAlignment="1">
      <alignment horizontal="left"/>
    </xf>
    <xf fontId="0" fillId="34" borderId="0" numFmtId="0" xfId="0" applyFill="1" applyAlignment="1">
      <alignment horizontal="left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/>
    </xf>
    <xf fontId="23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/>
    </xf>
    <xf fontId="24" fillId="34" borderId="0" numFmtId="0" xfId="0" applyFont="1" applyFill="1" applyAlignment="1">
      <alignment vertical="top" wrapText="1"/>
    </xf>
    <xf fontId="25" fillId="34" borderId="0" numFmtId="0" xfId="0" applyFont="1" applyFill="1" applyAlignment="1">
      <alignment vertical="top"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horizontal="center" wrapText="1"/>
    </xf>
    <xf fontId="22" fillId="34" borderId="0" numFmtId="0" xfId="0" applyFont="1" applyFill="1"/>
    <xf fontId="21" fillId="0" borderId="0" numFmtId="0" xfId="0" applyFont="1" applyAlignment="1">
      <alignment horizontal="left" wrapText="1"/>
    </xf>
    <xf fontId="21" fillId="34" borderId="0" numFmtId="0" xfId="0" applyFont="1" applyFill="1" applyAlignment="1">
      <alignment vertical="top"/>
    </xf>
    <xf fontId="26" fillId="34" borderId="0" numFmtId="0" xfId="0" applyFont="1" applyFill="1" applyAlignment="1">
      <alignment horizontal="center"/>
    </xf>
    <xf fontId="27" fillId="34" borderId="0" numFmtId="0" xfId="0" applyFont="1" applyFill="1" applyAlignment="1">
      <alignment horizontal="center"/>
    </xf>
    <xf fontId="27" fillId="34" borderId="0" numFmtId="0" xfId="0" applyFont="1" applyFill="1"/>
    <xf fontId="20" fillId="0" borderId="0" numFmtId="0" xfId="0" applyFont="1"/>
    <xf fontId="28" fillId="0" borderId="0" numFmtId="0" xfId="0" applyFont="1"/>
    <xf fontId="28" fillId="0" borderId="0" numFmtId="0" xfId="0" applyFont="1" applyAlignment="1">
      <alignment horizontal="center" vertical="center"/>
    </xf>
    <xf fontId="21" fillId="0" borderId="0" numFmtId="0" xfId="0" applyFont="1"/>
    <xf fontId="21" fillId="34" borderId="0" numFmtId="0" xfId="0" applyFont="1" applyFill="1"/>
    <xf fontId="20" fillId="0" borderId="0" numFmtId="0" xfId="0" applyFont="1" applyAlignment="1">
      <alignment horizontal="left" vertical="top" wrapText="1"/>
    </xf>
    <xf fontId="20" fillId="34" borderId="0" numFmtId="0" xfId="0" applyFont="1" applyFill="1" applyAlignment="1">
      <alignment vertical="center"/>
    </xf>
    <xf fontId="29" fillId="34" borderId="0" numFmtId="0" xfId="0" applyFont="1" applyFill="1" applyAlignment="1">
      <alignment horizontal="center"/>
    </xf>
    <xf fontId="30" fillId="34" borderId="0" numFmtId="0" xfId="0" applyFont="1" applyFill="1" applyAlignment="1">
      <alignment horizontal="center"/>
    </xf>
    <xf fontId="30" fillId="34" borderId="0" numFmtId="0" xfId="0" applyFont="1" applyFill="1"/>
    <xf fontId="20" fillId="0" borderId="10" numFmtId="0" xfId="0" applyFont="1" applyBorder="1" applyAlignment="1">
      <alignment horizontal="left" vertical="top" wrapText="1"/>
    </xf>
    <xf fontId="31" fillId="34" borderId="0" numFmtId="0" xfId="0" applyFont="1" applyFill="1"/>
    <xf fontId="20" fillId="34" borderId="11" numFmtId="0" xfId="0" applyFont="1" applyFill="1" applyBorder="1" applyAlignment="1">
      <alignment horizontal="center" vertical="center" wrapText="1"/>
    </xf>
    <xf fontId="20" fillId="34" borderId="12" numFmtId="0" xfId="0" applyFont="1" applyFill="1" applyBorder="1" applyAlignment="1">
      <alignment horizontal="center" vertical="center" wrapText="1"/>
    </xf>
    <xf fontId="20" fillId="34" borderId="13" numFmtId="0" xfId="0" applyFont="1" applyFill="1" applyBorder="1" applyAlignment="1">
      <alignment horizontal="center" vertical="center" wrapText="1"/>
    </xf>
    <xf fontId="20" fillId="35" borderId="14" numFmtId="0" xfId="0" applyFont="1" applyFill="1" applyBorder="1" applyAlignment="1">
      <alignment horizontal="center" vertical="center" wrapText="1"/>
    </xf>
    <xf fontId="20" fillId="34" borderId="15" numFmtId="0" xfId="0" applyFont="1" applyFill="1" applyBorder="1" applyAlignment="1">
      <alignment horizontal="center" vertical="center" wrapText="1"/>
    </xf>
    <xf fontId="20" fillId="34" borderId="16" numFmtId="0" xfId="0" applyFont="1" applyFill="1" applyBorder="1" applyAlignment="1">
      <alignment horizontal="center" vertical="center" wrapText="1"/>
    </xf>
    <xf fontId="20" fillId="34" borderId="17" numFmtId="0" xfId="0" applyFont="1" applyFill="1" applyBorder="1" applyAlignment="1">
      <alignment horizontal="center" vertical="center" wrapText="1"/>
    </xf>
    <xf fontId="20" fillId="35" borderId="18" numFmtId="0" xfId="0" applyFont="1" applyFill="1" applyBorder="1" applyAlignment="1">
      <alignment horizontal="center" vertical="center" wrapText="1"/>
    </xf>
    <xf fontId="20" fillId="34" borderId="19" numFmtId="0" xfId="0" applyFont="1" applyFill="1" applyBorder="1" applyAlignment="1">
      <alignment horizontal="center" vertical="center" wrapText="1"/>
    </xf>
    <xf fontId="20" fillId="34" borderId="10" numFmtId="0" xfId="0" applyFont="1" applyFill="1" applyBorder="1" applyAlignment="1">
      <alignment horizontal="center" vertical="center" wrapText="1"/>
    </xf>
    <xf fontId="20" fillId="34" borderId="20" numFmtId="0" xfId="0" applyFont="1" applyFill="1" applyBorder="1" applyAlignment="1">
      <alignment horizontal="center" vertical="center" wrapText="1"/>
    </xf>
    <xf fontId="20" fillId="35" borderId="21" numFmtId="0" xfId="0" applyFont="1" applyFill="1" applyBorder="1" applyAlignment="1">
      <alignment horizontal="center" vertical="center" wrapText="1"/>
    </xf>
    <xf fontId="20" fillId="35" borderId="22" numFmtId="0" xfId="0" applyFont="1" applyFill="1" applyBorder="1" applyAlignment="1">
      <alignment horizontal="center" vertical="center" wrapText="1"/>
    </xf>
    <xf fontId="32" fillId="36" borderId="22" numFmtId="0" xfId="0" applyFont="1" applyFill="1" applyBorder="1" applyAlignment="1">
      <alignment horizontal="left" vertical="center" wrapText="1"/>
    </xf>
    <xf fontId="29" fillId="36" borderId="22" numFmtId="0" xfId="0" applyFont="1" applyFill="1" applyBorder="1" applyAlignment="1">
      <alignment horizontal="center" vertical="center" wrapText="1"/>
    </xf>
    <xf fontId="32" fillId="36" borderId="22" numFmtId="164" xfId="47" applyNumberFormat="1" applyFont="1" applyFill="1" applyBorder="1" applyAlignment="1">
      <alignment horizontal="center" vertical="center" wrapText="1"/>
    </xf>
    <xf fontId="22" fillId="34" borderId="0" numFmtId="164" xfId="0" applyNumberFormat="1" applyFont="1" applyFill="1"/>
    <xf fontId="31" fillId="34" borderId="0" numFmtId="164" xfId="0" applyNumberFormat="1" applyFont="1" applyFill="1"/>
    <xf fontId="20" fillId="34" borderId="22" numFmtId="0" xfId="0" applyFont="1" applyFill="1" applyBorder="1"/>
    <xf fontId="20" fillId="34" borderId="13" numFmtId="0" xfId="0" applyFont="1" applyFill="1" applyBorder="1"/>
    <xf fontId="21" fillId="34" borderId="22" numFmtId="0" xfId="0" applyFont="1" applyFill="1" applyBorder="1"/>
    <xf fontId="21" fillId="0" borderId="22" numFmtId="0" xfId="0" applyFont="1" applyBorder="1"/>
    <xf fontId="21" fillId="34" borderId="22" numFmtId="0" xfId="0" applyFont="1" applyFill="1" applyBorder="1" applyAlignment="1">
      <alignment horizontal="center" vertical="center"/>
    </xf>
    <xf fontId="20" fillId="0" borderId="22" numFmtId="0" xfId="0" applyFont="1" applyBorder="1" applyAlignment="1">
      <alignment wrapText="1"/>
    </xf>
    <xf fontId="20" fillId="0" borderId="22" numFmtId="0" xfId="0" applyFont="1" applyBorder="1" applyAlignment="1">
      <alignment horizontal="center" vertical="center" wrapText="1"/>
    </xf>
    <xf fontId="20" fillId="0" borderId="22" numFmtId="164" xfId="47" applyNumberFormat="1" applyFont="1" applyBorder="1" applyAlignment="1">
      <alignment horizontal="right" vertical="top" wrapText="1"/>
    </xf>
    <xf fontId="20" fillId="0" borderId="22" numFmtId="165" xfId="47" applyNumberFormat="1" applyFont="1" applyBorder="1" applyAlignment="1">
      <alignment horizontal="right" vertical="top" wrapText="1"/>
    </xf>
    <xf fontId="20" fillId="0" borderId="22" numFmtId="166" xfId="47" applyNumberFormat="1" applyFont="1" applyBorder="1" applyAlignment="1">
      <alignment horizontal="right" vertical="top" wrapText="1"/>
    </xf>
    <xf fontId="32" fillId="0" borderId="13" numFmtId="0" xfId="0" applyFont="1" applyBorder="1" applyAlignment="1">
      <alignment vertical="center" wrapText="1"/>
    </xf>
    <xf fontId="20" fillId="0" borderId="22" numFmtId="1" xfId="47" applyNumberFormat="1" applyFont="1" applyBorder="1" applyAlignment="1">
      <alignment horizontal="center" vertical="center" wrapText="1"/>
    </xf>
    <xf fontId="20" fillId="0" borderId="13" numFmtId="0" xfId="0" applyFont="1" applyBorder="1" applyAlignment="1">
      <alignment vertical="center" wrapText="1"/>
    </xf>
    <xf fontId="20" fillId="0" borderId="22" numFmtId="167" xfId="0" applyNumberFormat="1" applyFont="1" applyBorder="1" applyAlignment="1">
      <alignment horizontal="center" vertical="center" wrapText="1"/>
    </xf>
    <xf fontId="20" fillId="0" borderId="22" numFmtId="0" xfId="0" applyFont="1" applyBorder="1" applyAlignment="1">
      <alignment vertical="center" wrapText="1"/>
    </xf>
    <xf fontId="32" fillId="0" borderId="11" numFmtId="0" xfId="0" applyFont="1" applyBorder="1" applyAlignment="1">
      <alignment vertical="center" wrapText="1"/>
    </xf>
    <xf fontId="32" fillId="0" borderId="12" numFmtId="0" xfId="0" applyFont="1" applyBorder="1" applyAlignment="1">
      <alignment vertical="center" wrapText="1"/>
    </xf>
    <xf fontId="22" fillId="35" borderId="0" numFmtId="0" xfId="0" applyFont="1" applyFill="1"/>
    <xf fontId="20" fillId="35" borderId="22" numFmtId="0" xfId="0" applyFont="1" applyFill="1" applyBorder="1"/>
    <xf fontId="20" fillId="0" borderId="22" numFmtId="0" xfId="0" applyFont="1" applyBorder="1"/>
    <xf fontId="21" fillId="35" borderId="22" numFmtId="0" xfId="0" applyFont="1" applyFill="1" applyBorder="1" applyAlignment="1">
      <alignment horizontal="center" vertical="center"/>
    </xf>
    <xf fontId="21" fillId="37" borderId="13" numFmtId="0" xfId="0" applyFont="1" applyFill="1" applyBorder="1" applyAlignment="1">
      <alignment vertical="top" wrapText="1"/>
    </xf>
    <xf fontId="20" fillId="37" borderId="22" numFmtId="0" xfId="0" applyFont="1" applyFill="1" applyBorder="1" applyAlignment="1">
      <alignment horizontal="center" vertical="center" wrapText="1"/>
    </xf>
    <xf fontId="20" fillId="37" borderId="22" numFmtId="164" xfId="47" applyNumberFormat="1" applyFont="1" applyFill="1" applyBorder="1" applyAlignment="1">
      <alignment horizontal="center" vertical="center" wrapText="1"/>
    </xf>
    <xf fontId="20" fillId="38" borderId="13" numFmtId="0" xfId="0" applyFont="1" applyFill="1" applyBorder="1" applyAlignment="1">
      <alignment vertical="center" wrapText="1"/>
    </xf>
    <xf fontId="20" fillId="38" borderId="22" numFmtId="0" xfId="0" applyFont="1" applyFill="1" applyBorder="1" applyAlignment="1">
      <alignment horizontal="center" vertical="center" wrapText="1"/>
    </xf>
    <xf fontId="20" fillId="38" borderId="22" numFmtId="167" xfId="0" applyNumberFormat="1" applyFont="1" applyFill="1" applyBorder="1" applyAlignment="1">
      <alignment horizontal="center" vertical="center"/>
    </xf>
    <xf fontId="20" fillId="34" borderId="22" numFmtId="1" xfId="0" applyNumberFormat="1" applyFont="1" applyFill="1" applyBorder="1"/>
    <xf fontId="20" fillId="34" borderId="22" numFmtId="49" xfId="0" applyNumberFormat="1" applyFont="1" applyFill="1" applyBorder="1"/>
    <xf fontId="20" fillId="37" borderId="13" numFmtId="0" xfId="0" applyFont="1" applyFill="1" applyBorder="1" applyAlignment="1">
      <alignment vertical="center" wrapText="1"/>
    </xf>
    <xf fontId="20" fillId="37" borderId="22" numFmtId="167" xfId="0" applyNumberFormat="1" applyFont="1" applyFill="1" applyBorder="1" applyAlignment="1">
      <alignment horizontal="center" vertical="center" wrapText="1"/>
    </xf>
    <xf fontId="20" fillId="0" borderId="22" numFmtId="1" xfId="0" applyNumberFormat="1" applyFont="1" applyBorder="1" applyAlignment="1">
      <alignment horizontal="center" vertical="center" wrapText="1"/>
    </xf>
    <xf fontId="33" fillId="34" borderId="22" numFmtId="0" xfId="0" applyFont="1" applyFill="1" applyBorder="1"/>
    <xf fontId="20" fillId="35" borderId="13" numFmtId="0" xfId="0" applyFont="1" applyFill="1" applyBorder="1" applyAlignment="1">
      <alignment vertical="center" wrapText="1"/>
    </xf>
    <xf fontId="20" fillId="35" borderId="22" numFmtId="167" xfId="0" applyNumberFormat="1" applyFont="1" applyFill="1" applyBorder="1" applyAlignment="1">
      <alignment horizontal="center" vertical="center" wrapText="1"/>
    </xf>
    <xf fontId="20" fillId="35" borderId="22" numFmtId="1" xfId="0" applyNumberFormat="1" applyFont="1" applyFill="1" applyBorder="1" applyAlignment="1">
      <alignment horizontal="center" vertical="center" wrapText="1"/>
    </xf>
    <xf fontId="20" fillId="35" borderId="22" numFmtId="49" xfId="0" applyNumberFormat="1" applyFont="1" applyFill="1" applyBorder="1"/>
    <xf fontId="21" fillId="37" borderId="13" numFmtId="0" xfId="0" applyFont="1" applyFill="1" applyBorder="1" applyAlignment="1">
      <alignment vertical="center" wrapText="1"/>
    </xf>
    <xf fontId="21" fillId="38" borderId="23" numFmtId="0" xfId="0" applyFont="1" applyFill="1" applyBorder="1" applyAlignment="1">
      <alignment horizontal="justify" vertical="center" wrapText="1"/>
    </xf>
    <xf fontId="20" fillId="38" borderId="22" numFmtId="167" xfId="0" applyNumberFormat="1" applyFont="1" applyFill="1" applyBorder="1" applyAlignment="1">
      <alignment horizontal="center" vertical="center" wrapText="1"/>
    </xf>
    <xf fontId="20" fillId="38" borderId="22" numFmtId="164" xfId="47" applyNumberFormat="1" applyFont="1" applyFill="1" applyBorder="1" applyAlignment="1">
      <alignment horizontal="center" vertical="center" wrapText="1"/>
    </xf>
    <xf fontId="20" fillId="34" borderId="22" numFmtId="0" xfId="0" applyFont="1" applyFill="1" applyBorder="1" applyAlignment="1">
      <alignment horizontal="right"/>
    </xf>
    <xf fontId="20" fillId="37" borderId="22" numFmtId="0" xfId="0" applyFont="1" applyFill="1" applyBorder="1" applyAlignment="1">
      <alignment vertical="center" wrapText="1"/>
    </xf>
    <xf fontId="20" fillId="37" borderId="22" numFmtId="168" xfId="0" applyNumberFormat="1" applyFont="1" applyFill="1" applyBorder="1" applyAlignment="1">
      <alignment horizontal="center" vertical="center" wrapText="1"/>
    </xf>
    <xf fontId="20" fillId="37" borderId="23" numFmtId="0" xfId="0" applyFont="1" applyFill="1" applyBorder="1" applyAlignment="1">
      <alignment vertical="center" wrapText="1"/>
    </xf>
    <xf fontId="21" fillId="38" borderId="13" numFmtId="0" xfId="0" applyFont="1" applyFill="1" applyBorder="1" applyAlignment="1">
      <alignment vertical="center" wrapText="1"/>
    </xf>
    <xf fontId="20" fillId="38" borderId="22" numFmtId="168" xfId="0" applyNumberFormat="1" applyFont="1" applyFill="1" applyBorder="1" applyAlignment="1">
      <alignment horizontal="center" vertical="center" wrapText="1"/>
    </xf>
    <xf fontId="20" fillId="37" borderId="13" numFmtId="0" xfId="0" applyFont="1" applyFill="1" applyBorder="1" applyAlignment="1">
      <alignment wrapText="1"/>
    </xf>
    <xf fontId="20" fillId="37" borderId="22" numFmtId="168" xfId="0" applyNumberFormat="1" applyFont="1" applyFill="1" applyBorder="1" applyAlignment="1">
      <alignment horizontal="center" vertical="center"/>
    </xf>
    <xf fontId="20" fillId="38" borderId="22" numFmtId="168" xfId="0" applyNumberFormat="1" applyFont="1" applyFill="1" applyBorder="1" applyAlignment="1">
      <alignment horizontal="center" vertical="center"/>
    </xf>
    <xf fontId="22" fillId="34" borderId="0" numFmtId="167" xfId="0" applyNumberFormat="1" applyFont="1" applyFill="1"/>
    <xf fontId="34" fillId="34" borderId="0" numFmtId="0" xfId="0" applyFont="1" applyFill="1"/>
    <xf fontId="22" fillId="34" borderId="0" numFmtId="0" xfId="0" applyFont="1" applyFill="1" applyAlignment="1">
      <alignment horizontal="center" vertical="center"/>
    </xf>
    <xf fontId="35" fillId="34" borderId="0" numFmtId="0" xfId="0" applyFont="1" applyFill="1"/>
    <xf fontId="35" fillId="34" borderId="0" numFmtId="0" xfId="0" applyFont="1" applyFill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7" zoomScale="60" workbookViewId="0">
      <selection activeCell="Z64" activeCellId="0" sqref="Z64"/>
    </sheetView>
  </sheetViews>
  <sheetFormatPr baseColWidth="8" defaultRowHeight="15" customHeight="1"/>
  <cols>
    <col customWidth="1" min="1" max="1" width="4.2851600000000003"/>
    <col customWidth="1" min="2" max="2" width="6.1406200000000002"/>
    <col customWidth="1" min="3" max="3" width="6"/>
    <col customWidth="1" min="4" max="4" style="1" width="10"/>
    <col customWidth="1" min="5" max="5" style="1" width="11.2852"/>
    <col customWidth="1" min="6" max="6" style="1" width="9"/>
    <col customWidth="1" min="7" max="7" style="1" width="9.5703099999999992"/>
    <col customWidth="1" min="8" max="8" style="1" width="18.2852"/>
    <col customWidth="1" min="9" max="9" style="1" width="6"/>
    <col customWidth="1" min="10" max="10" width="6.2851600000000003"/>
    <col customWidth="1" min="11" max="11" width="7.1406200000000002"/>
    <col customWidth="1" min="12" max="12" width="6.4257799999999996"/>
    <col customWidth="1" min="13" max="14" width="6"/>
    <col customWidth="1" min="15" max="15" width="16"/>
    <col customWidth="1" min="16" max="16" width="8.1406200000000002"/>
    <col customWidth="1" hidden="1" min="17" max="24" style="2" width="4"/>
    <col customWidth="1" hidden="1" min="25" max="25" style="2" width="1.2851600000000001"/>
    <col customWidth="1" min="26" max="26" width="112.426"/>
    <col customWidth="1" min="27" max="27" width="23"/>
    <col customWidth="1" min="28" max="28" width="19"/>
    <col customWidth="1" min="29" max="29" width="18.5703"/>
    <col customWidth="1" min="30" max="30" width="17.855499999999999"/>
    <col customWidth="1" min="31" max="31" width="17.710899999999999"/>
    <col customWidth="1" min="32" max="33" width="18.855499999999999"/>
    <col customWidth="1" min="34" max="34" width="18.140599999999999"/>
    <col customWidth="1" min="35" max="35" style="3" width="15.855499999999999"/>
    <col customWidth="1" min="36" max="36" style="3" width="12.710900000000001"/>
    <col customWidth="1" min="37" max="82" style="3" width="9.1406200000000002"/>
  </cols>
  <sheetData>
    <row r="1" ht="15.7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0</v>
      </c>
      <c r="AD1" s="6"/>
      <c r="AE1" s="6"/>
      <c r="AF1" s="6"/>
      <c r="AG1" s="6"/>
      <c r="AH1" s="6"/>
      <c r="AI1" s="7"/>
      <c r="AJ1" s="8"/>
      <c r="AK1" s="8"/>
      <c r="AL1" s="8"/>
      <c r="AM1" s="8"/>
    </row>
    <row r="2" ht="32.25" customHeight="1">
      <c r="A2" s="4"/>
      <c r="B2" s="4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6"/>
      <c r="AD2" s="6"/>
      <c r="AE2" s="6"/>
      <c r="AF2" s="6"/>
      <c r="AG2" s="6"/>
      <c r="AH2" s="6"/>
      <c r="AI2" s="7"/>
      <c r="AJ2" s="8"/>
      <c r="AK2" s="8"/>
      <c r="AL2" s="8"/>
      <c r="AM2" s="8"/>
    </row>
    <row r="3" ht="27" customHeight="1">
      <c r="A3" s="4"/>
      <c r="B3" s="4"/>
      <c r="C3" s="11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  <c r="AC3" s="4"/>
      <c r="AD3" s="4"/>
      <c r="AE3" s="4"/>
      <c r="AF3" s="4"/>
      <c r="AG3" s="4"/>
      <c r="AH3" s="4"/>
      <c r="AI3" s="7"/>
      <c r="AJ3" s="8"/>
      <c r="AK3" s="8"/>
      <c r="AL3" s="8"/>
      <c r="AM3" s="8"/>
    </row>
    <row r="4" ht="15.75" customHeight="1">
      <c r="A4" s="4"/>
      <c r="B4" s="4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4"/>
      <c r="AD4" s="4"/>
      <c r="AE4" s="4"/>
      <c r="AF4" s="4"/>
      <c r="AG4" s="4"/>
      <c r="AH4" s="4"/>
      <c r="AI4" s="13"/>
      <c r="AJ4" s="14"/>
      <c r="AK4" s="14"/>
      <c r="AL4" s="14"/>
      <c r="AM4" s="14"/>
    </row>
    <row r="5" ht="15.75" customHeight="1">
      <c r="A5" s="4"/>
      <c r="B5" s="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4"/>
      <c r="AD5" s="4"/>
      <c r="AE5" s="4"/>
      <c r="AF5" s="4"/>
      <c r="AG5" s="4"/>
      <c r="AH5" s="4"/>
      <c r="AI5" s="13"/>
      <c r="AJ5" s="14"/>
      <c r="AK5" s="14"/>
      <c r="AL5" s="14"/>
      <c r="AM5" s="14"/>
    </row>
    <row r="6" ht="30" customHeight="1">
      <c r="A6" s="4"/>
      <c r="B6" s="4"/>
      <c r="C6" s="15" t="s">
        <v>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4"/>
      <c r="AD6" s="4"/>
      <c r="AE6" s="4"/>
      <c r="AF6" s="4"/>
      <c r="AG6" s="4"/>
      <c r="AH6" s="4"/>
      <c r="AI6" s="17"/>
    </row>
    <row r="7" s="3" customFormat="1" ht="16.5" customHeight="1">
      <c r="A7" s="4"/>
      <c r="B7" s="4"/>
      <c r="C7" s="18" t="s">
        <v>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6"/>
      <c r="AC7" s="19"/>
      <c r="AD7" s="19"/>
      <c r="AE7" s="19"/>
      <c r="AF7" s="19"/>
      <c r="AG7" s="19"/>
      <c r="AH7" s="19"/>
      <c r="AI7" s="20"/>
      <c r="AJ7" s="21"/>
      <c r="AK7" s="21"/>
      <c r="AL7" s="21"/>
      <c r="AM7" s="22"/>
      <c r="AN7" s="22"/>
    </row>
    <row r="8" s="3" customFormat="1" ht="17.25">
      <c r="A8" s="4"/>
      <c r="B8" s="4"/>
      <c r="C8" s="23"/>
      <c r="D8" s="23"/>
      <c r="E8" s="23"/>
      <c r="F8" s="23"/>
      <c r="G8" s="23"/>
      <c r="H8" s="23"/>
      <c r="I8" s="23" t="s">
        <v>6</v>
      </c>
      <c r="J8" s="24"/>
      <c r="K8" s="24"/>
      <c r="L8" s="24"/>
      <c r="M8" s="24"/>
      <c r="N8" s="24"/>
      <c r="O8" s="24"/>
      <c r="P8" s="24"/>
      <c r="Q8" s="25"/>
      <c r="R8" s="25"/>
      <c r="S8" s="25"/>
      <c r="T8" s="25"/>
      <c r="U8" s="25"/>
      <c r="V8" s="25"/>
      <c r="W8" s="24"/>
      <c r="X8" s="24"/>
      <c r="Y8" s="24"/>
      <c r="Z8" s="26"/>
      <c r="AA8" s="26"/>
      <c r="AB8" s="26"/>
      <c r="AC8" s="27"/>
      <c r="AD8" s="27"/>
      <c r="AE8" s="27"/>
      <c r="AF8" s="27"/>
      <c r="AG8" s="27"/>
      <c r="AH8" s="27"/>
      <c r="AI8" s="20"/>
      <c r="AJ8" s="21"/>
      <c r="AK8" s="21"/>
      <c r="AL8" s="21"/>
      <c r="AM8" s="22"/>
      <c r="AN8" s="22"/>
    </row>
    <row r="9" s="3" customFormat="1" ht="18.75" customHeight="1">
      <c r="A9" s="4"/>
      <c r="B9" s="4"/>
      <c r="C9" s="23"/>
      <c r="D9" s="23"/>
      <c r="E9" s="23"/>
      <c r="F9" s="23"/>
      <c r="G9" s="23"/>
      <c r="H9" s="23"/>
      <c r="I9" s="28" t="s">
        <v>7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/>
      <c r="AD9" s="29"/>
      <c r="AE9" s="29"/>
      <c r="AF9" s="29"/>
      <c r="AG9" s="29"/>
      <c r="AH9" s="29"/>
      <c r="AI9" s="30"/>
      <c r="AJ9" s="31"/>
      <c r="AK9" s="31"/>
      <c r="AL9" s="31"/>
      <c r="AM9" s="32"/>
      <c r="AN9" s="32"/>
    </row>
    <row r="10" s="3" customFormat="1" ht="18.75" customHeight="1">
      <c r="A10" s="4"/>
      <c r="B10" s="4"/>
      <c r="C10" s="23"/>
      <c r="D10" s="23"/>
      <c r="E10" s="23"/>
      <c r="F10" s="23"/>
      <c r="G10" s="23"/>
      <c r="H10" s="23"/>
      <c r="I10" s="28" t="s">
        <v>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  <c r="AD10" s="29"/>
      <c r="AE10" s="29"/>
      <c r="AF10" s="29"/>
      <c r="AG10" s="29"/>
      <c r="AH10" s="29"/>
      <c r="AI10" s="30"/>
      <c r="AJ10" s="31"/>
      <c r="AK10" s="31"/>
      <c r="AL10" s="31"/>
      <c r="AM10" s="32"/>
      <c r="AN10" s="32"/>
    </row>
    <row r="11" s="3" customFormat="1" ht="97.5" customHeight="1">
      <c r="A11" s="4"/>
      <c r="B11" s="4"/>
      <c r="C11" s="23"/>
      <c r="D11" s="23"/>
      <c r="E11" s="23"/>
      <c r="F11" s="23"/>
      <c r="G11" s="23"/>
      <c r="H11" s="23"/>
      <c r="I11" s="33" t="s">
        <v>9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28"/>
      <c r="AC11" s="4"/>
      <c r="AD11" s="4"/>
      <c r="AE11" s="4"/>
      <c r="AF11" s="4"/>
      <c r="AG11" s="4"/>
      <c r="AH11" s="4"/>
      <c r="AI11" s="20"/>
      <c r="AJ11" s="21"/>
      <c r="AK11" s="21"/>
      <c r="AL11" s="21"/>
      <c r="AM11" s="32"/>
      <c r="AN11" s="32"/>
    </row>
    <row r="12" s="34" customFormat="1" ht="33" customHeight="1">
      <c r="A12" s="17"/>
      <c r="B12" s="35" t="s">
        <v>10</v>
      </c>
      <c r="C12" s="36"/>
      <c r="D12" s="36"/>
      <c r="E12" s="36"/>
      <c r="F12" s="36"/>
      <c r="G12" s="36"/>
      <c r="H12" s="36"/>
      <c r="I12" s="36"/>
      <c r="J12" s="36"/>
      <c r="K12" s="37"/>
      <c r="L12" s="35" t="s">
        <v>11</v>
      </c>
      <c r="M12" s="36"/>
      <c r="N12" s="36"/>
      <c r="O12" s="36"/>
      <c r="P12" s="37"/>
      <c r="Q12" s="35" t="s">
        <v>10</v>
      </c>
      <c r="R12" s="36"/>
      <c r="S12" s="36"/>
      <c r="T12" s="36"/>
      <c r="U12" s="36"/>
      <c r="V12" s="36"/>
      <c r="W12" s="36"/>
      <c r="X12" s="36"/>
      <c r="Y12" s="37"/>
      <c r="Z12" s="38" t="s">
        <v>12</v>
      </c>
      <c r="AA12" s="38" t="s">
        <v>13</v>
      </c>
      <c r="AB12" s="38" t="s">
        <v>14</v>
      </c>
      <c r="AC12" s="39" t="s">
        <v>15</v>
      </c>
      <c r="AD12" s="40"/>
      <c r="AE12" s="40"/>
      <c r="AF12" s="40"/>
      <c r="AG12" s="40"/>
      <c r="AH12" s="41"/>
      <c r="AI12" s="17"/>
    </row>
    <row r="13" s="34" customFormat="1" ht="45.75" customHeight="1">
      <c r="A13" s="17"/>
      <c r="B13" s="39" t="s">
        <v>16</v>
      </c>
      <c r="C13" s="41"/>
      <c r="D13" s="38" t="s">
        <v>17</v>
      </c>
      <c r="E13" s="38" t="s">
        <v>18</v>
      </c>
      <c r="F13" s="39" t="s">
        <v>19</v>
      </c>
      <c r="G13" s="41"/>
      <c r="H13" s="38" t="s">
        <v>20</v>
      </c>
      <c r="I13" s="39" t="s">
        <v>21</v>
      </c>
      <c r="J13" s="40"/>
      <c r="K13" s="41"/>
      <c r="L13" s="39" t="s">
        <v>22</v>
      </c>
      <c r="M13" s="40"/>
      <c r="N13" s="41"/>
      <c r="O13" s="38" t="s">
        <v>23</v>
      </c>
      <c r="P13" s="38" t="s">
        <v>24</v>
      </c>
      <c r="Q13" s="39"/>
      <c r="R13" s="41"/>
      <c r="S13" s="38"/>
      <c r="T13" s="38"/>
      <c r="U13" s="38"/>
      <c r="V13" s="39"/>
      <c r="W13" s="40"/>
      <c r="X13" s="41"/>
      <c r="Y13" s="38"/>
      <c r="Z13" s="42"/>
      <c r="AA13" s="42"/>
      <c r="AB13" s="42"/>
      <c r="AC13" s="43"/>
      <c r="AD13" s="44"/>
      <c r="AE13" s="44"/>
      <c r="AF13" s="44"/>
      <c r="AG13" s="44"/>
      <c r="AH13" s="45"/>
      <c r="AI13" s="17"/>
    </row>
    <row r="14" s="34" customFormat="1" ht="70.5" customHeight="1">
      <c r="A14" s="17"/>
      <c r="B14" s="43"/>
      <c r="C14" s="45"/>
      <c r="D14" s="46"/>
      <c r="E14" s="46"/>
      <c r="F14" s="43"/>
      <c r="G14" s="45"/>
      <c r="H14" s="46"/>
      <c r="I14" s="43"/>
      <c r="J14" s="44"/>
      <c r="K14" s="45"/>
      <c r="L14" s="43"/>
      <c r="M14" s="44"/>
      <c r="N14" s="45"/>
      <c r="O14" s="46"/>
      <c r="P14" s="46"/>
      <c r="Q14" s="43"/>
      <c r="R14" s="45"/>
      <c r="S14" s="46"/>
      <c r="T14" s="46"/>
      <c r="U14" s="46"/>
      <c r="V14" s="43"/>
      <c r="W14" s="44"/>
      <c r="X14" s="45"/>
      <c r="Y14" s="46"/>
      <c r="Z14" s="46"/>
      <c r="AA14" s="46"/>
      <c r="AB14" s="46"/>
      <c r="AC14" s="47">
        <v>2026</v>
      </c>
      <c r="AD14" s="47">
        <v>2027</v>
      </c>
      <c r="AE14" s="47">
        <v>2028</v>
      </c>
      <c r="AF14" s="47">
        <v>2029</v>
      </c>
      <c r="AG14" s="47">
        <v>2030</v>
      </c>
      <c r="AH14" s="47">
        <v>2031</v>
      </c>
      <c r="AI14" s="17"/>
    </row>
    <row r="15" s="34" customFormat="1" ht="15.75" customHeight="1">
      <c r="A15" s="17"/>
      <c r="B15" s="47">
        <v>1</v>
      </c>
      <c r="C15" s="47">
        <v>2</v>
      </c>
      <c r="D15" s="4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47">
        <v>9</v>
      </c>
      <c r="K15" s="37">
        <v>10</v>
      </c>
      <c r="L15" s="47">
        <v>11</v>
      </c>
      <c r="M15" s="37">
        <v>12</v>
      </c>
      <c r="N15" s="47">
        <v>13</v>
      </c>
      <c r="O15" s="37">
        <v>14</v>
      </c>
      <c r="P15" s="47">
        <v>15</v>
      </c>
      <c r="Q15" s="37">
        <v>18</v>
      </c>
      <c r="R15" s="47">
        <v>19</v>
      </c>
      <c r="S15" s="37">
        <v>20</v>
      </c>
      <c r="T15" s="47">
        <v>21</v>
      </c>
      <c r="U15" s="37">
        <v>22</v>
      </c>
      <c r="V15" s="47">
        <v>23</v>
      </c>
      <c r="W15" s="37">
        <v>24</v>
      </c>
      <c r="X15" s="37">
        <v>25</v>
      </c>
      <c r="Y15" s="37">
        <v>26</v>
      </c>
      <c r="Z15" s="47">
        <v>28</v>
      </c>
      <c r="AA15" s="37">
        <v>29</v>
      </c>
      <c r="AB15" s="37">
        <v>30</v>
      </c>
      <c r="AC15" s="37">
        <v>31</v>
      </c>
      <c r="AD15" s="37">
        <v>32</v>
      </c>
      <c r="AE15" s="37">
        <v>33</v>
      </c>
      <c r="AF15" s="37">
        <v>34</v>
      </c>
      <c r="AG15" s="37">
        <v>35</v>
      </c>
      <c r="AH15" s="37">
        <v>36</v>
      </c>
      <c r="AI15" s="17"/>
    </row>
    <row r="16" s="34" customFormat="1" ht="36" customHeight="1">
      <c r="A16" s="17"/>
      <c r="B16" s="47"/>
      <c r="C16" s="47"/>
      <c r="D16" s="47"/>
      <c r="E16" s="37"/>
      <c r="F16" s="37"/>
      <c r="G16" s="37"/>
      <c r="H16" s="37"/>
      <c r="I16" s="3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 t="s">
        <v>25</v>
      </c>
      <c r="AA16" s="49" t="s">
        <v>26</v>
      </c>
      <c r="AB16" s="50">
        <f>AB23+AB34+AB49</f>
        <v>8327.3999999999996</v>
      </c>
      <c r="AC16" s="50">
        <f t="shared" ref="AC16:AH16" si="0">AC23+AC34+AC49+AC56</f>
        <v>9319.5</v>
      </c>
      <c r="AD16" s="50">
        <f t="shared" si="0"/>
        <v>9971.2999999999993</v>
      </c>
      <c r="AE16" s="50">
        <f t="shared" si="0"/>
        <v>8553.7999999999993</v>
      </c>
      <c r="AF16" s="50">
        <f t="shared" si="0"/>
        <v>8717</v>
      </c>
      <c r="AG16" s="50">
        <f t="shared" si="0"/>
        <v>9691.1399999999994</v>
      </c>
      <c r="AH16" s="50">
        <f t="shared" si="0"/>
        <v>11877.200000000001</v>
      </c>
      <c r="AI16" s="51">
        <f>AC16+AD16+AE16+AF16+AG16+AH16</f>
        <v>58129.940000000002</v>
      </c>
      <c r="AJ16" s="52"/>
    </row>
    <row r="17" s="34" customFormat="1" ht="50.25" customHeight="1">
      <c r="A17" s="17"/>
      <c r="B17" s="53"/>
      <c r="C17" s="53"/>
      <c r="D17" s="53"/>
      <c r="E17" s="54"/>
      <c r="F17" s="54"/>
      <c r="G17" s="54"/>
      <c r="H17" s="54"/>
      <c r="I17" s="54"/>
      <c r="J17" s="55"/>
      <c r="K17" s="55"/>
      <c r="L17" s="55"/>
      <c r="M17" s="55"/>
      <c r="N17" s="55"/>
      <c r="O17" s="55"/>
      <c r="P17" s="56"/>
      <c r="Q17" s="57"/>
      <c r="R17" s="57"/>
      <c r="S17" s="57"/>
      <c r="T17" s="57"/>
      <c r="U17" s="57"/>
      <c r="V17" s="57"/>
      <c r="W17" s="57"/>
      <c r="X17" s="57"/>
      <c r="Y17" s="57"/>
      <c r="Z17" s="58" t="s">
        <v>27</v>
      </c>
      <c r="AA17" s="59"/>
      <c r="AB17" s="60"/>
      <c r="AC17" s="60"/>
      <c r="AD17" s="61"/>
      <c r="AE17" s="62"/>
      <c r="AF17" s="62"/>
      <c r="AG17" s="62"/>
      <c r="AH17" s="62"/>
      <c r="AI17" s="17"/>
    </row>
    <row r="18" s="34" customFormat="1" ht="41.25" customHeight="1">
      <c r="A18" s="17"/>
      <c r="B18" s="53"/>
      <c r="C18" s="53"/>
      <c r="D18" s="53"/>
      <c r="E18" s="54"/>
      <c r="F18" s="54"/>
      <c r="G18" s="54"/>
      <c r="H18" s="54"/>
      <c r="I18" s="54"/>
      <c r="J18" s="55"/>
      <c r="K18" s="55"/>
      <c r="L18" s="55"/>
      <c r="M18" s="55"/>
      <c r="N18" s="55"/>
      <c r="O18" s="55"/>
      <c r="P18" s="56"/>
      <c r="Q18" s="57"/>
      <c r="R18" s="57"/>
      <c r="S18" s="57"/>
      <c r="T18" s="57"/>
      <c r="U18" s="57"/>
      <c r="V18" s="57"/>
      <c r="W18" s="57"/>
      <c r="X18" s="57"/>
      <c r="Y18" s="57"/>
      <c r="Z18" s="63" t="s">
        <v>28</v>
      </c>
      <c r="AA18" s="59" t="s">
        <v>29</v>
      </c>
      <c r="AB18" s="64">
        <v>2</v>
      </c>
      <c r="AC18" s="64">
        <v>2</v>
      </c>
      <c r="AD18" s="64">
        <v>2</v>
      </c>
      <c r="AE18" s="64">
        <v>2</v>
      </c>
      <c r="AF18" s="64">
        <v>2</v>
      </c>
      <c r="AG18" s="64">
        <v>2</v>
      </c>
      <c r="AH18" s="64">
        <v>2</v>
      </c>
    </row>
    <row r="19" s="34" customFormat="1" ht="48" customHeight="1">
      <c r="A19" s="17"/>
      <c r="B19" s="53"/>
      <c r="C19" s="53"/>
      <c r="D19" s="53"/>
      <c r="E19" s="54"/>
      <c r="F19" s="54"/>
      <c r="G19" s="54"/>
      <c r="H19" s="54"/>
      <c r="I19" s="54"/>
      <c r="J19" s="55"/>
      <c r="K19" s="55"/>
      <c r="L19" s="55"/>
      <c r="M19" s="55"/>
      <c r="N19" s="55"/>
      <c r="O19" s="55"/>
      <c r="P19" s="56"/>
      <c r="Q19" s="57"/>
      <c r="R19" s="57"/>
      <c r="S19" s="57"/>
      <c r="T19" s="57"/>
      <c r="U19" s="57"/>
      <c r="V19" s="57"/>
      <c r="W19" s="57"/>
      <c r="X19" s="57"/>
      <c r="Y19" s="57"/>
      <c r="Z19" s="65" t="s">
        <v>30</v>
      </c>
      <c r="AA19" s="66" t="s">
        <v>31</v>
      </c>
      <c r="AB19" s="64">
        <v>1</v>
      </c>
      <c r="AC19" s="64">
        <v>1</v>
      </c>
      <c r="AD19" s="64">
        <v>1</v>
      </c>
      <c r="AE19" s="64">
        <v>1</v>
      </c>
      <c r="AF19" s="64">
        <v>1</v>
      </c>
      <c r="AG19" s="64">
        <v>1</v>
      </c>
      <c r="AH19" s="64">
        <v>1</v>
      </c>
    </row>
    <row r="20" s="34" customFormat="1" ht="48.75" customHeight="1">
      <c r="A20" s="17"/>
      <c r="B20" s="53"/>
      <c r="C20" s="53"/>
      <c r="D20" s="53"/>
      <c r="E20" s="54"/>
      <c r="F20" s="54"/>
      <c r="G20" s="54"/>
      <c r="H20" s="54"/>
      <c r="I20" s="54"/>
      <c r="J20" s="55"/>
      <c r="K20" s="55"/>
      <c r="L20" s="55"/>
      <c r="M20" s="55"/>
      <c r="N20" s="55"/>
      <c r="O20" s="55"/>
      <c r="Q20" s="57"/>
      <c r="R20" s="57"/>
      <c r="S20" s="57"/>
      <c r="T20" s="57"/>
      <c r="U20" s="57"/>
      <c r="V20" s="57"/>
      <c r="W20" s="57"/>
      <c r="X20" s="57"/>
      <c r="Y20" s="57"/>
      <c r="Z20" s="67" t="s">
        <v>32</v>
      </c>
      <c r="AA20" s="59" t="s">
        <v>29</v>
      </c>
      <c r="AB20" s="64">
        <v>1</v>
      </c>
      <c r="AC20" s="64">
        <v>1</v>
      </c>
      <c r="AD20" s="64">
        <v>1</v>
      </c>
      <c r="AE20" s="64">
        <v>1</v>
      </c>
      <c r="AF20" s="64">
        <v>1</v>
      </c>
      <c r="AG20" s="64">
        <v>1</v>
      </c>
      <c r="AH20" s="64">
        <v>1</v>
      </c>
      <c r="AI20" s="17"/>
    </row>
    <row r="21" s="34" customFormat="1" ht="25.5" customHeight="1">
      <c r="A21" s="17"/>
      <c r="B21" s="53"/>
      <c r="C21" s="53"/>
      <c r="D21" s="53"/>
      <c r="E21" s="54"/>
      <c r="F21" s="54"/>
      <c r="G21" s="54"/>
      <c r="H21" s="54"/>
      <c r="I21" s="54"/>
      <c r="J21" s="55"/>
      <c r="K21" s="55"/>
      <c r="L21" s="55"/>
      <c r="M21" s="55"/>
      <c r="N21" s="55"/>
      <c r="O21" s="55"/>
      <c r="P21" s="56"/>
      <c r="Q21" s="57"/>
      <c r="R21" s="57"/>
      <c r="S21" s="57"/>
      <c r="T21" s="57"/>
      <c r="U21" s="57"/>
      <c r="V21" s="57"/>
      <c r="W21" s="57"/>
      <c r="X21" s="57"/>
      <c r="Y21" s="57"/>
      <c r="Z21" s="68" t="s">
        <v>33</v>
      </c>
      <c r="AA21" s="69"/>
      <c r="AB21" s="69"/>
      <c r="AC21" s="69"/>
      <c r="AD21" s="69"/>
      <c r="AE21" s="69"/>
      <c r="AF21" s="69"/>
      <c r="AG21" s="69"/>
      <c r="AH21" s="63"/>
      <c r="AI21" s="17"/>
    </row>
    <row r="22" s="34" customFormat="1" ht="52.5" hidden="1" customHeight="1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4" t="s">
        <v>34</v>
      </c>
      <c r="AA22" s="75" t="s">
        <v>35</v>
      </c>
      <c r="AB22" s="76" t="e">
        <f>#REF!+AB23+#REF!</f>
        <v>#REF!</v>
      </c>
      <c r="AC22" s="76" t="e">
        <f>#REF!+AC23+#REF!</f>
        <v>#REF!</v>
      </c>
      <c r="AD22" s="76" t="e">
        <f>#REF!+AD23+#REF!</f>
        <v>#REF!</v>
      </c>
      <c r="AE22" s="76" t="e">
        <f>#REF!+AE23+#REF!</f>
        <v>#REF!</v>
      </c>
      <c r="AF22" s="76" t="e">
        <f>#REF!+AF23+#REF!</f>
        <v>#REF!</v>
      </c>
      <c r="AG22" s="76" t="e">
        <f>#REF!+AG23+#REF!</f>
        <v>#REF!</v>
      </c>
      <c r="AH22" s="76" t="e">
        <f>#REF!+AH23+#REF!</f>
        <v>#REF!</v>
      </c>
      <c r="AI22" s="17"/>
    </row>
    <row r="23" s="34" customFormat="1">
      <c r="A23" s="17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72"/>
      <c r="Q23" s="57"/>
      <c r="R23" s="57"/>
      <c r="S23" s="57"/>
      <c r="T23" s="57"/>
      <c r="U23" s="57"/>
      <c r="V23" s="57"/>
      <c r="W23" s="57"/>
      <c r="X23" s="57"/>
      <c r="Y23" s="57"/>
      <c r="Z23" s="77" t="s">
        <v>36</v>
      </c>
      <c r="AA23" s="78" t="s">
        <v>35</v>
      </c>
      <c r="AB23" s="79">
        <f t="shared" ref="AB23:AH23" si="1">AB24+AB28+AB30</f>
        <v>2847.1999999999998</v>
      </c>
      <c r="AC23" s="79">
        <f t="shared" si="1"/>
        <v>2536.9000000000001</v>
      </c>
      <c r="AD23" s="79">
        <f t="shared" si="1"/>
        <v>1950</v>
      </c>
      <c r="AE23" s="79">
        <f t="shared" si="1"/>
        <v>1950</v>
      </c>
      <c r="AF23" s="79">
        <f t="shared" si="1"/>
        <v>1950</v>
      </c>
      <c r="AG23" s="79">
        <f t="shared" si="1"/>
        <v>1950</v>
      </c>
      <c r="AH23" s="79">
        <f t="shared" si="1"/>
        <v>1950</v>
      </c>
    </row>
    <row r="24" s="34" customFormat="1" ht="52.5" customHeight="1">
      <c r="A24" s="17"/>
      <c r="B24" s="53">
        <v>0</v>
      </c>
      <c r="C24" s="53">
        <v>5</v>
      </c>
      <c r="D24" s="53">
        <v>0</v>
      </c>
      <c r="E24" s="53">
        <v>5</v>
      </c>
      <c r="F24" s="53">
        <v>0</v>
      </c>
      <c r="G24" s="53">
        <v>1</v>
      </c>
      <c r="H24" s="53">
        <v>1</v>
      </c>
      <c r="I24" s="80">
        <v>1</v>
      </c>
      <c r="J24" s="53">
        <v>0</v>
      </c>
      <c r="K24" s="53">
        <v>1</v>
      </c>
      <c r="L24" s="53">
        <v>9</v>
      </c>
      <c r="M24" s="53">
        <v>3</v>
      </c>
      <c r="N24" s="53">
        <v>7</v>
      </c>
      <c r="O24" s="81" t="s">
        <v>37</v>
      </c>
      <c r="P24" s="72"/>
      <c r="Q24" s="57"/>
      <c r="R24" s="57"/>
      <c r="S24" s="57"/>
      <c r="T24" s="57"/>
      <c r="U24" s="57"/>
      <c r="V24" s="57"/>
      <c r="W24" s="57"/>
      <c r="X24" s="57"/>
      <c r="Y24" s="57"/>
      <c r="Z24" s="82" t="s">
        <v>38</v>
      </c>
      <c r="AA24" s="75" t="s">
        <v>35</v>
      </c>
      <c r="AB24" s="83">
        <v>1055.5999999999999</v>
      </c>
      <c r="AC24" s="83">
        <v>1036.9000000000001</v>
      </c>
      <c r="AD24" s="83">
        <v>1150</v>
      </c>
      <c r="AE24" s="83">
        <v>1150</v>
      </c>
      <c r="AF24" s="83">
        <v>1150</v>
      </c>
      <c r="AG24" s="83">
        <v>1150</v>
      </c>
      <c r="AH24" s="83">
        <v>1150</v>
      </c>
    </row>
    <row r="25" s="34" customFormat="1" ht="33.75" customHeight="1">
      <c r="A25" s="17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81"/>
      <c r="P25" s="72"/>
      <c r="Q25" s="57"/>
      <c r="R25" s="57"/>
      <c r="S25" s="57"/>
      <c r="T25" s="57"/>
      <c r="U25" s="57"/>
      <c r="V25" s="57"/>
      <c r="W25" s="57"/>
      <c r="X25" s="57"/>
      <c r="Y25" s="57"/>
      <c r="Z25" s="65" t="s">
        <v>39</v>
      </c>
      <c r="AA25" s="66" t="s">
        <v>29</v>
      </c>
      <c r="AB25" s="84">
        <v>6</v>
      </c>
      <c r="AC25" s="84">
        <v>7</v>
      </c>
      <c r="AD25" s="84">
        <v>6</v>
      </c>
      <c r="AE25" s="84">
        <v>6</v>
      </c>
      <c r="AF25" s="84">
        <v>6</v>
      </c>
      <c r="AG25" s="84">
        <v>6</v>
      </c>
      <c r="AH25" s="84">
        <v>6</v>
      </c>
    </row>
    <row r="26" s="34" customFormat="1" ht="38.25" customHeight="1">
      <c r="A26" s="17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81"/>
      <c r="P26" s="72"/>
      <c r="Q26" s="57"/>
      <c r="R26" s="57"/>
      <c r="S26" s="57"/>
      <c r="T26" s="57"/>
      <c r="U26" s="57"/>
      <c r="V26" s="57"/>
      <c r="W26" s="57"/>
      <c r="X26" s="57"/>
      <c r="Y26" s="57"/>
      <c r="Z26" s="65" t="s">
        <v>40</v>
      </c>
      <c r="AA26" s="66" t="s">
        <v>29</v>
      </c>
      <c r="AB26" s="84">
        <v>5</v>
      </c>
      <c r="AC26" s="84">
        <v>10</v>
      </c>
      <c r="AD26" s="84">
        <v>10</v>
      </c>
      <c r="AE26" s="84">
        <v>10</v>
      </c>
      <c r="AF26" s="84">
        <v>10</v>
      </c>
      <c r="AG26" s="84">
        <v>10</v>
      </c>
      <c r="AH26" s="84">
        <v>10</v>
      </c>
    </row>
    <row r="27" s="34" customFormat="1" ht="38.25" customHeight="1">
      <c r="A27" s="17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81"/>
      <c r="P27" s="72"/>
      <c r="Q27" s="57"/>
      <c r="R27" s="57"/>
      <c r="S27" s="57"/>
      <c r="T27" s="57"/>
      <c r="U27" s="57"/>
      <c r="V27" s="57"/>
      <c r="W27" s="57"/>
      <c r="X27" s="57"/>
      <c r="Y27" s="57"/>
      <c r="Z27" s="65" t="s">
        <v>41</v>
      </c>
      <c r="AA27" s="66" t="s">
        <v>42</v>
      </c>
      <c r="AB27" s="84">
        <v>5</v>
      </c>
      <c r="AC27" s="84">
        <v>10</v>
      </c>
      <c r="AD27" s="84">
        <v>10</v>
      </c>
      <c r="AE27" s="84">
        <v>10</v>
      </c>
      <c r="AF27" s="84">
        <v>10</v>
      </c>
      <c r="AG27" s="84">
        <v>10</v>
      </c>
      <c r="AH27" s="84">
        <v>10</v>
      </c>
    </row>
    <row r="28" s="34" customFormat="1" ht="26.25" hidden="1" customHeight="1">
      <c r="A28" s="17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81"/>
      <c r="P28" s="85"/>
      <c r="Q28" s="57"/>
      <c r="R28" s="57"/>
      <c r="S28" s="57"/>
      <c r="T28" s="57"/>
      <c r="U28" s="57"/>
      <c r="V28" s="57"/>
      <c r="W28" s="57"/>
      <c r="X28" s="57"/>
      <c r="Y28" s="57"/>
      <c r="Z28" s="82" t="s">
        <v>43</v>
      </c>
      <c r="AA28" s="75" t="s">
        <v>35</v>
      </c>
      <c r="AB28" s="83">
        <v>876.70000000000005</v>
      </c>
      <c r="AC28" s="83">
        <v>0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34"/>
    </row>
    <row r="29" s="34" customFormat="1" ht="25.5" hidden="1" customHeight="1">
      <c r="A29" s="17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81"/>
      <c r="P29" s="85"/>
      <c r="Q29" s="57"/>
      <c r="R29" s="57"/>
      <c r="S29" s="57"/>
      <c r="T29" s="57"/>
      <c r="U29" s="57"/>
      <c r="V29" s="57"/>
      <c r="W29" s="57"/>
      <c r="X29" s="57"/>
      <c r="Y29" s="57"/>
      <c r="Z29" s="86" t="s">
        <v>44</v>
      </c>
      <c r="AA29" s="87" t="s">
        <v>45</v>
      </c>
      <c r="AB29" s="88">
        <v>1</v>
      </c>
      <c r="AC29" s="88">
        <v>1</v>
      </c>
      <c r="AD29" s="88">
        <v>1</v>
      </c>
      <c r="AE29" s="88">
        <v>1</v>
      </c>
      <c r="AF29" s="88">
        <v>1</v>
      </c>
      <c r="AG29" s="88">
        <v>1</v>
      </c>
      <c r="AH29" s="88">
        <v>1</v>
      </c>
    </row>
    <row r="30" s="34" customFormat="1" ht="41.25" customHeight="1">
      <c r="A30" s="17"/>
      <c r="B30" s="53">
        <v>0</v>
      </c>
      <c r="C30" s="53">
        <v>5</v>
      </c>
      <c r="D30" s="53">
        <v>0</v>
      </c>
      <c r="E30" s="53">
        <v>5</v>
      </c>
      <c r="F30" s="53">
        <v>0</v>
      </c>
      <c r="G30" s="53">
        <v>1</v>
      </c>
      <c r="H30" s="53">
        <v>1</v>
      </c>
      <c r="I30" s="53">
        <v>1</v>
      </c>
      <c r="J30" s="53">
        <v>0</v>
      </c>
      <c r="K30" s="53">
        <v>2</v>
      </c>
      <c r="L30" s="53">
        <v>9</v>
      </c>
      <c r="M30" s="53">
        <v>3</v>
      </c>
      <c r="N30" s="53">
        <v>7</v>
      </c>
      <c r="O30" s="81" t="s">
        <v>46</v>
      </c>
      <c r="P30" s="85"/>
      <c r="Q30" s="57"/>
      <c r="R30" s="57"/>
      <c r="S30" s="57"/>
      <c r="T30" s="57"/>
      <c r="U30" s="57"/>
      <c r="V30" s="57"/>
      <c r="W30" s="57"/>
      <c r="X30" s="57"/>
      <c r="Y30" s="57"/>
      <c r="Z30" s="82" t="s">
        <v>47</v>
      </c>
      <c r="AA30" s="75" t="s">
        <v>35</v>
      </c>
      <c r="AB30" s="83">
        <v>914.89999999999998</v>
      </c>
      <c r="AC30" s="83">
        <v>1500</v>
      </c>
      <c r="AD30" s="83">
        <v>800</v>
      </c>
      <c r="AE30" s="83">
        <v>800</v>
      </c>
      <c r="AF30" s="83">
        <v>800</v>
      </c>
      <c r="AG30" s="83">
        <v>800</v>
      </c>
      <c r="AH30" s="83">
        <v>800</v>
      </c>
    </row>
    <row r="31" s="34" customFormat="1" ht="22.5" customHeight="1">
      <c r="A31" s="17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81"/>
      <c r="P31" s="53"/>
      <c r="Q31" s="57"/>
      <c r="R31" s="57"/>
      <c r="S31" s="57"/>
      <c r="T31" s="57"/>
      <c r="U31" s="57"/>
      <c r="V31" s="57"/>
      <c r="W31" s="57"/>
      <c r="X31" s="57"/>
      <c r="Y31" s="57"/>
      <c r="Z31" s="86" t="s">
        <v>48</v>
      </c>
      <c r="AA31" s="87" t="s">
        <v>29</v>
      </c>
      <c r="AB31" s="88">
        <v>2</v>
      </c>
      <c r="AC31" s="88">
        <v>1</v>
      </c>
      <c r="AD31" s="88">
        <v>1</v>
      </c>
      <c r="AE31" s="88">
        <v>1</v>
      </c>
      <c r="AF31" s="88">
        <v>1</v>
      </c>
      <c r="AG31" s="88">
        <v>1</v>
      </c>
      <c r="AH31" s="88">
        <v>1</v>
      </c>
    </row>
    <row r="32" s="34" customFormat="1" ht="22.5" customHeight="1">
      <c r="A32" s="17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81"/>
      <c r="P32" s="53"/>
      <c r="Q32" s="57"/>
      <c r="R32" s="57"/>
      <c r="S32" s="57"/>
      <c r="T32" s="57"/>
      <c r="U32" s="57"/>
      <c r="V32" s="57"/>
      <c r="W32" s="57"/>
      <c r="X32" s="57"/>
      <c r="Y32" s="57"/>
      <c r="Z32" s="86" t="s">
        <v>49</v>
      </c>
      <c r="AA32" s="87" t="s">
        <v>31</v>
      </c>
      <c r="AB32" s="88">
        <v>1</v>
      </c>
      <c r="AC32" s="88">
        <v>1</v>
      </c>
      <c r="AD32" s="88">
        <v>1</v>
      </c>
      <c r="AE32" s="88">
        <v>1</v>
      </c>
      <c r="AF32" s="88">
        <v>1</v>
      </c>
      <c r="AG32" s="88">
        <v>1</v>
      </c>
      <c r="AH32" s="88">
        <v>1</v>
      </c>
    </row>
    <row r="33" s="34" customFormat="1" ht="31.5" hidden="1" customHeight="1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89"/>
      <c r="P33" s="71"/>
      <c r="Q33" s="73"/>
      <c r="R33" s="73"/>
      <c r="S33" s="73"/>
      <c r="T33" s="73"/>
      <c r="U33" s="73"/>
      <c r="V33" s="73"/>
      <c r="W33" s="73"/>
      <c r="X33" s="73"/>
      <c r="Y33" s="73"/>
      <c r="Z33" s="90" t="s">
        <v>50</v>
      </c>
      <c r="AA33" s="83" t="s">
        <v>35</v>
      </c>
      <c r="AB33" s="76" t="e">
        <f>AB34+#REF!</f>
        <v>#REF!</v>
      </c>
      <c r="AC33" s="76" t="e">
        <f>AC34+#REF!</f>
        <v>#REF!</v>
      </c>
      <c r="AD33" s="76" t="e">
        <f>AD34+#REF!</f>
        <v>#REF!</v>
      </c>
      <c r="AE33" s="76" t="e">
        <f>AE34+#REF!</f>
        <v>#REF!</v>
      </c>
      <c r="AF33" s="76" t="e">
        <f>AF34+#REF!</f>
        <v>#REF!</v>
      </c>
      <c r="AG33" s="76" t="e">
        <f>AG34+#REF!</f>
        <v>#REF!</v>
      </c>
      <c r="AH33" s="76" t="e">
        <f>AH34+#REF!</f>
        <v>#REF!</v>
      </c>
      <c r="AI33" s="17"/>
    </row>
    <row r="34" s="34" customFormat="1" ht="30">
      <c r="A34" s="17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81"/>
      <c r="P34" s="53"/>
      <c r="Q34" s="57"/>
      <c r="R34" s="57"/>
      <c r="S34" s="57"/>
      <c r="T34" s="57"/>
      <c r="U34" s="57"/>
      <c r="V34" s="57"/>
      <c r="W34" s="57"/>
      <c r="X34" s="57"/>
      <c r="Y34" s="57"/>
      <c r="Z34" s="91" t="s">
        <v>51</v>
      </c>
      <c r="AA34" s="92" t="s">
        <v>35</v>
      </c>
      <c r="AB34" s="93">
        <f t="shared" ref="AB34:AH34" si="2">AB35+AB37+AB40+AB42+AB44+AB47</f>
        <v>3285</v>
      </c>
      <c r="AC34" s="93">
        <f t="shared" si="2"/>
        <v>3830.3000000000002</v>
      </c>
      <c r="AD34" s="93">
        <f t="shared" si="2"/>
        <v>5215.3000000000002</v>
      </c>
      <c r="AE34" s="93">
        <f t="shared" si="2"/>
        <v>3686.8000000000002</v>
      </c>
      <c r="AF34" s="93">
        <f t="shared" si="2"/>
        <v>3766</v>
      </c>
      <c r="AG34" s="93">
        <f t="shared" si="2"/>
        <v>3852.0999999999999</v>
      </c>
      <c r="AH34" s="93">
        <f t="shared" si="2"/>
        <v>5947.1999999999998</v>
      </c>
      <c r="AI34" s="17"/>
    </row>
    <row r="35" s="34" customFormat="1" ht="70.5" customHeight="1">
      <c r="A35" s="17"/>
      <c r="B35" s="53">
        <v>0</v>
      </c>
      <c r="C35" s="53">
        <v>5</v>
      </c>
      <c r="D35" s="53">
        <v>0</v>
      </c>
      <c r="E35" s="53">
        <v>5</v>
      </c>
      <c r="F35" s="53">
        <v>0</v>
      </c>
      <c r="G35" s="53">
        <v>1</v>
      </c>
      <c r="H35" s="53">
        <v>2</v>
      </c>
      <c r="I35" s="53">
        <v>2</v>
      </c>
      <c r="J35" s="53">
        <v>0</v>
      </c>
      <c r="K35" s="53">
        <v>1</v>
      </c>
      <c r="L35" s="53">
        <v>9</v>
      </c>
      <c r="M35" s="53">
        <v>3</v>
      </c>
      <c r="N35" s="94">
        <v>7</v>
      </c>
      <c r="O35" s="81" t="s">
        <v>52</v>
      </c>
      <c r="P35" s="53"/>
      <c r="Q35" s="57"/>
      <c r="R35" s="57"/>
      <c r="S35" s="57"/>
      <c r="T35" s="57"/>
      <c r="U35" s="57"/>
      <c r="V35" s="57"/>
      <c r="W35" s="57"/>
      <c r="X35" s="57"/>
      <c r="Y35" s="57"/>
      <c r="Z35" s="95" t="s">
        <v>53</v>
      </c>
      <c r="AA35" s="75" t="s">
        <v>35</v>
      </c>
      <c r="AB35" s="83">
        <v>0</v>
      </c>
      <c r="AC35" s="83">
        <v>100</v>
      </c>
      <c r="AD35" s="83">
        <v>100</v>
      </c>
      <c r="AE35" s="83">
        <v>100</v>
      </c>
      <c r="AF35" s="83">
        <v>100</v>
      </c>
      <c r="AG35" s="83">
        <v>100</v>
      </c>
      <c r="AH35" s="83">
        <v>100</v>
      </c>
      <c r="AI35" s="17"/>
    </row>
    <row r="36" s="34" customFormat="1" ht="36" customHeight="1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81"/>
      <c r="P36" s="53"/>
      <c r="Q36" s="57"/>
      <c r="R36" s="57"/>
      <c r="S36" s="57"/>
      <c r="T36" s="57"/>
      <c r="U36" s="57"/>
      <c r="V36" s="57"/>
      <c r="W36" s="57"/>
      <c r="X36" s="57"/>
      <c r="Y36" s="57"/>
      <c r="Z36" s="67" t="s">
        <v>54</v>
      </c>
      <c r="AA36" s="66" t="s">
        <v>55</v>
      </c>
      <c r="AB36" s="84">
        <v>0</v>
      </c>
      <c r="AC36" s="84">
        <v>1</v>
      </c>
      <c r="AD36" s="84">
        <v>1</v>
      </c>
      <c r="AE36" s="84">
        <v>1</v>
      </c>
      <c r="AF36" s="84">
        <v>1</v>
      </c>
      <c r="AG36" s="84">
        <v>1</v>
      </c>
      <c r="AH36" s="84">
        <v>1</v>
      </c>
      <c r="AI36" s="17"/>
    </row>
    <row r="37" s="34" customFormat="1" ht="42.75" customHeight="1">
      <c r="A37" s="17"/>
      <c r="B37" s="53">
        <v>0</v>
      </c>
      <c r="C37" s="53">
        <v>5</v>
      </c>
      <c r="D37" s="53">
        <v>0</v>
      </c>
      <c r="E37" s="53">
        <v>5</v>
      </c>
      <c r="F37" s="53">
        <v>0</v>
      </c>
      <c r="G37" s="53">
        <v>1</v>
      </c>
      <c r="H37" s="53">
        <v>2</v>
      </c>
      <c r="I37" s="53">
        <v>2</v>
      </c>
      <c r="J37" s="53">
        <v>0</v>
      </c>
      <c r="K37" s="53">
        <v>2</v>
      </c>
      <c r="L37" s="53">
        <v>9</v>
      </c>
      <c r="M37" s="53">
        <v>3</v>
      </c>
      <c r="N37" s="53">
        <v>7</v>
      </c>
      <c r="O37" s="81" t="s">
        <v>56</v>
      </c>
      <c r="P37" s="53"/>
      <c r="Q37" s="57"/>
      <c r="R37" s="57"/>
      <c r="S37" s="57"/>
      <c r="T37" s="57"/>
      <c r="U37" s="57"/>
      <c r="V37" s="57"/>
      <c r="W37" s="57"/>
      <c r="X37" s="57"/>
      <c r="Y37" s="57"/>
      <c r="Z37" s="82" t="s">
        <v>57</v>
      </c>
      <c r="AA37" s="75" t="s">
        <v>35</v>
      </c>
      <c r="AB37" s="96">
        <v>20</v>
      </c>
      <c r="AC37" s="96">
        <v>12</v>
      </c>
      <c r="AD37" s="96">
        <v>13.199999999999999</v>
      </c>
      <c r="AE37" s="96">
        <v>14.5</v>
      </c>
      <c r="AF37" s="96">
        <v>16</v>
      </c>
      <c r="AG37" s="96">
        <v>17.600000000000001</v>
      </c>
      <c r="AH37" s="96">
        <v>19.300000000000001</v>
      </c>
      <c r="AI37" s="17"/>
    </row>
    <row r="38" s="34" customFormat="1" hidden="1">
      <c r="A38" s="17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81"/>
      <c r="P38" s="53"/>
      <c r="Q38" s="57"/>
      <c r="R38" s="57"/>
      <c r="S38" s="57"/>
      <c r="T38" s="57"/>
      <c r="U38" s="57"/>
      <c r="V38" s="57"/>
      <c r="W38" s="57"/>
      <c r="X38" s="57"/>
      <c r="Y38" s="57"/>
      <c r="Z38" s="65" t="s">
        <v>58</v>
      </c>
      <c r="AA38" s="59" t="s">
        <v>59</v>
      </c>
      <c r="AB38" s="66">
        <v>0</v>
      </c>
      <c r="AC38" s="66"/>
      <c r="AD38" s="66"/>
      <c r="AE38" s="66"/>
      <c r="AF38" s="66"/>
      <c r="AG38" s="66"/>
      <c r="AH38" s="66"/>
      <c r="AI38" s="17"/>
    </row>
    <row r="39" s="34" customFormat="1" ht="55.5" customHeight="1">
      <c r="A39" s="17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81"/>
      <c r="P39" s="53"/>
      <c r="Q39" s="57"/>
      <c r="R39" s="57"/>
      <c r="S39" s="57"/>
      <c r="T39" s="57"/>
      <c r="U39" s="57"/>
      <c r="V39" s="57"/>
      <c r="W39" s="57"/>
      <c r="X39" s="57"/>
      <c r="Y39" s="57"/>
      <c r="Z39" s="65" t="s">
        <v>60</v>
      </c>
      <c r="AA39" s="66" t="s">
        <v>55</v>
      </c>
      <c r="AB39" s="84">
        <v>3</v>
      </c>
      <c r="AC39" s="84">
        <v>1</v>
      </c>
      <c r="AD39" s="84">
        <v>1</v>
      </c>
      <c r="AE39" s="84">
        <v>1</v>
      </c>
      <c r="AF39" s="84">
        <v>1</v>
      </c>
      <c r="AG39" s="84">
        <v>1</v>
      </c>
      <c r="AH39" s="84">
        <v>1</v>
      </c>
      <c r="AI39" s="17"/>
    </row>
    <row r="40" s="34" customFormat="1" ht="41.25" customHeight="1">
      <c r="A40" s="17"/>
      <c r="B40" s="53">
        <v>0</v>
      </c>
      <c r="C40" s="53">
        <v>5</v>
      </c>
      <c r="D40" s="53">
        <v>0</v>
      </c>
      <c r="E40" s="53">
        <v>5</v>
      </c>
      <c r="F40" s="53">
        <v>0</v>
      </c>
      <c r="G40" s="53">
        <v>1</v>
      </c>
      <c r="H40" s="53">
        <v>2</v>
      </c>
      <c r="I40" s="53">
        <v>2</v>
      </c>
      <c r="J40" s="53">
        <v>0</v>
      </c>
      <c r="K40" s="53">
        <v>3</v>
      </c>
      <c r="L40" s="53">
        <v>9</v>
      </c>
      <c r="M40" s="53">
        <v>3</v>
      </c>
      <c r="N40" s="53">
        <v>7</v>
      </c>
      <c r="O40" s="81" t="s">
        <v>61</v>
      </c>
      <c r="P40" s="53"/>
      <c r="Q40" s="57"/>
      <c r="R40" s="57"/>
      <c r="S40" s="57"/>
      <c r="T40" s="57"/>
      <c r="U40" s="57"/>
      <c r="V40" s="57"/>
      <c r="W40" s="57"/>
      <c r="X40" s="57"/>
      <c r="Y40" s="57"/>
      <c r="Z40" s="95" t="s">
        <v>62</v>
      </c>
      <c r="AA40" s="83" t="s">
        <v>35</v>
      </c>
      <c r="AB40" s="83">
        <v>170</v>
      </c>
      <c r="AC40" s="83">
        <v>818.29999999999995</v>
      </c>
      <c r="AD40" s="83">
        <v>702.10000000000002</v>
      </c>
      <c r="AE40" s="83">
        <v>772.29999999999995</v>
      </c>
      <c r="AF40" s="83">
        <v>850</v>
      </c>
      <c r="AG40" s="83">
        <v>934.5</v>
      </c>
      <c r="AH40" s="83">
        <v>1027.9000000000001</v>
      </c>
      <c r="AI40" s="17"/>
    </row>
    <row r="41" s="34" customFormat="1" ht="29.25" customHeight="1">
      <c r="A41" s="17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81"/>
      <c r="P41" s="53"/>
      <c r="Q41" s="57"/>
      <c r="R41" s="57"/>
      <c r="S41" s="57"/>
      <c r="T41" s="57"/>
      <c r="U41" s="57"/>
      <c r="V41" s="57"/>
      <c r="W41" s="57"/>
      <c r="X41" s="57"/>
      <c r="Y41" s="57"/>
      <c r="Z41" s="67" t="s">
        <v>63</v>
      </c>
      <c r="AA41" s="66" t="s">
        <v>64</v>
      </c>
      <c r="AB41" s="84">
        <v>1</v>
      </c>
      <c r="AC41" s="84">
        <v>1</v>
      </c>
      <c r="AD41" s="84">
        <v>1</v>
      </c>
      <c r="AE41" s="84">
        <v>1</v>
      </c>
      <c r="AF41" s="84">
        <v>1</v>
      </c>
      <c r="AG41" s="84">
        <v>1</v>
      </c>
      <c r="AH41" s="84">
        <v>1</v>
      </c>
      <c r="AI41" s="17"/>
    </row>
    <row r="42" s="34" customFormat="1" ht="44.25" customHeight="1">
      <c r="A42" s="17"/>
      <c r="B42" s="53">
        <v>0</v>
      </c>
      <c r="C42" s="53">
        <v>5</v>
      </c>
      <c r="D42" s="53">
        <v>0</v>
      </c>
      <c r="E42" s="53">
        <v>5</v>
      </c>
      <c r="F42" s="53">
        <v>0</v>
      </c>
      <c r="G42" s="53">
        <v>1</v>
      </c>
      <c r="H42" s="53">
        <v>2</v>
      </c>
      <c r="I42" s="53">
        <v>2</v>
      </c>
      <c r="J42" s="53">
        <v>0</v>
      </c>
      <c r="K42" s="53">
        <v>4</v>
      </c>
      <c r="L42" s="53">
        <v>9</v>
      </c>
      <c r="M42" s="53">
        <v>3</v>
      </c>
      <c r="N42" s="53">
        <v>7</v>
      </c>
      <c r="O42" s="81" t="s">
        <v>65</v>
      </c>
      <c r="P42" s="53"/>
      <c r="Q42" s="57"/>
      <c r="R42" s="57"/>
      <c r="S42" s="57"/>
      <c r="T42" s="57"/>
      <c r="U42" s="57"/>
      <c r="V42" s="57"/>
      <c r="W42" s="57"/>
      <c r="X42" s="57"/>
      <c r="Y42" s="57"/>
      <c r="Z42" s="97" t="s">
        <v>66</v>
      </c>
      <c r="AA42" s="83" t="s">
        <v>35</v>
      </c>
      <c r="AB42" s="83">
        <v>595</v>
      </c>
      <c r="AC42" s="83">
        <v>2400</v>
      </c>
      <c r="AD42" s="83">
        <v>1600</v>
      </c>
      <c r="AE42" s="83">
        <v>0</v>
      </c>
      <c r="AF42" s="83">
        <v>0</v>
      </c>
      <c r="AG42" s="83">
        <v>0</v>
      </c>
      <c r="AH42" s="83">
        <v>2000</v>
      </c>
      <c r="AI42" s="17"/>
    </row>
    <row r="43" s="34" customFormat="1" ht="33.75" customHeight="1">
      <c r="A43" s="1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81"/>
      <c r="P43" s="53"/>
      <c r="Q43" s="57"/>
      <c r="R43" s="57"/>
      <c r="S43" s="57"/>
      <c r="T43" s="57"/>
      <c r="U43" s="57"/>
      <c r="V43" s="57"/>
      <c r="W43" s="57"/>
      <c r="X43" s="57"/>
      <c r="Y43" s="57"/>
      <c r="Z43" s="67" t="s">
        <v>67</v>
      </c>
      <c r="AA43" s="66" t="s">
        <v>55</v>
      </c>
      <c r="AB43" s="84">
        <v>1</v>
      </c>
      <c r="AC43" s="84">
        <v>3</v>
      </c>
      <c r="AD43" s="84">
        <v>1</v>
      </c>
      <c r="AE43" s="84">
        <v>0</v>
      </c>
      <c r="AF43" s="84">
        <v>0</v>
      </c>
      <c r="AG43" s="84">
        <v>0</v>
      </c>
      <c r="AH43" s="84">
        <v>0</v>
      </c>
      <c r="AI43" s="17"/>
    </row>
    <row r="44" s="34" customFormat="1" ht="42" customHeight="1">
      <c r="A44" s="17"/>
      <c r="B44" s="53">
        <v>0</v>
      </c>
      <c r="C44" s="53">
        <v>5</v>
      </c>
      <c r="D44" s="53">
        <v>0</v>
      </c>
      <c r="E44" s="53">
        <v>5</v>
      </c>
      <c r="F44" s="53">
        <v>0</v>
      </c>
      <c r="G44" s="53">
        <v>1</v>
      </c>
      <c r="H44" s="53">
        <v>2</v>
      </c>
      <c r="I44" s="53">
        <v>2</v>
      </c>
      <c r="J44" s="53">
        <v>0</v>
      </c>
      <c r="K44" s="53">
        <v>5</v>
      </c>
      <c r="L44" s="53">
        <v>9</v>
      </c>
      <c r="M44" s="53">
        <v>3</v>
      </c>
      <c r="N44" s="53">
        <v>7</v>
      </c>
      <c r="O44" s="81" t="s">
        <v>68</v>
      </c>
      <c r="P44" s="53"/>
      <c r="Q44" s="57"/>
      <c r="R44" s="57"/>
      <c r="S44" s="57"/>
      <c r="T44" s="57"/>
      <c r="U44" s="57"/>
      <c r="V44" s="57"/>
      <c r="W44" s="57"/>
      <c r="X44" s="57"/>
      <c r="Y44" s="57"/>
      <c r="Z44" s="82" t="s">
        <v>69</v>
      </c>
      <c r="AA44" s="75" t="s">
        <v>35</v>
      </c>
      <c r="AB44" s="83">
        <v>2000</v>
      </c>
      <c r="AC44" s="83">
        <v>0</v>
      </c>
      <c r="AD44" s="83">
        <v>2200</v>
      </c>
      <c r="AE44" s="83">
        <v>2200</v>
      </c>
      <c r="AF44" s="83">
        <v>2200</v>
      </c>
      <c r="AG44" s="83">
        <v>2200</v>
      </c>
      <c r="AH44" s="83">
        <v>2200</v>
      </c>
      <c r="AI44" s="17"/>
    </row>
    <row r="45" s="34" customFormat="1" ht="38.25" customHeight="1">
      <c r="A45" s="17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81"/>
      <c r="P45" s="53"/>
      <c r="Q45" s="57"/>
      <c r="R45" s="57"/>
      <c r="S45" s="57"/>
      <c r="T45" s="57"/>
      <c r="U45" s="57"/>
      <c r="V45" s="57"/>
      <c r="W45" s="57"/>
      <c r="X45" s="57"/>
      <c r="Y45" s="57"/>
      <c r="Z45" s="65" t="s">
        <v>70</v>
      </c>
      <c r="AA45" s="66" t="s">
        <v>55</v>
      </c>
      <c r="AB45" s="84">
        <v>1</v>
      </c>
      <c r="AC45" s="84">
        <v>0</v>
      </c>
      <c r="AD45" s="84">
        <v>100</v>
      </c>
      <c r="AE45" s="84">
        <v>100</v>
      </c>
      <c r="AF45" s="84">
        <v>100</v>
      </c>
      <c r="AG45" s="84">
        <v>100</v>
      </c>
      <c r="AH45" s="84">
        <v>100</v>
      </c>
      <c r="AI45" s="17"/>
    </row>
    <row r="46" s="34" customFormat="1" ht="52.5" hidden="1" customHeight="1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89"/>
      <c r="P46" s="71"/>
      <c r="Q46" s="73"/>
      <c r="R46" s="73"/>
      <c r="S46" s="73"/>
      <c r="T46" s="73"/>
      <c r="U46" s="73"/>
      <c r="V46" s="73"/>
      <c r="W46" s="73"/>
      <c r="X46" s="73"/>
      <c r="Y46" s="73"/>
      <c r="Z46" s="90" t="s">
        <v>71</v>
      </c>
      <c r="AA46" s="75" t="s">
        <v>35</v>
      </c>
      <c r="AB46" s="96">
        <f t="shared" ref="AB46:AH46" si="3">AB49+AB56</f>
        <v>2195.1999999999998</v>
      </c>
      <c r="AC46" s="96">
        <f t="shared" si="3"/>
        <v>2952.3000000000002</v>
      </c>
      <c r="AD46" s="96">
        <f t="shared" si="3"/>
        <v>2806</v>
      </c>
      <c r="AE46" s="96">
        <f t="shared" si="3"/>
        <v>2917</v>
      </c>
      <c r="AF46" s="96">
        <f t="shared" si="3"/>
        <v>3001</v>
      </c>
      <c r="AG46" s="96">
        <f t="shared" si="3"/>
        <v>3889.04</v>
      </c>
      <c r="AH46" s="96">
        <f t="shared" si="3"/>
        <v>3980</v>
      </c>
      <c r="AI46" s="17"/>
    </row>
    <row r="47" s="34" customFormat="1" ht="29.25" customHeight="1">
      <c r="A47" s="70"/>
      <c r="B47" s="71">
        <v>0</v>
      </c>
      <c r="C47" s="71">
        <v>5</v>
      </c>
      <c r="D47" s="71">
        <v>0</v>
      </c>
      <c r="E47" s="71">
        <v>5</v>
      </c>
      <c r="F47" s="71">
        <v>0</v>
      </c>
      <c r="G47" s="71">
        <v>1</v>
      </c>
      <c r="H47" s="71">
        <v>2</v>
      </c>
      <c r="I47" s="71">
        <v>2</v>
      </c>
      <c r="J47" s="71">
        <v>0</v>
      </c>
      <c r="K47" s="71">
        <v>6</v>
      </c>
      <c r="L47" s="71">
        <v>9</v>
      </c>
      <c r="M47" s="71">
        <v>3</v>
      </c>
      <c r="N47" s="71">
        <v>7</v>
      </c>
      <c r="O47" s="89" t="s">
        <v>72</v>
      </c>
      <c r="P47" s="71"/>
      <c r="Q47" s="73"/>
      <c r="R47" s="73"/>
      <c r="S47" s="73"/>
      <c r="T47" s="73"/>
      <c r="U47" s="73"/>
      <c r="V47" s="73"/>
      <c r="W47" s="73"/>
      <c r="X47" s="73"/>
      <c r="Y47" s="73"/>
      <c r="Z47" s="82" t="s">
        <v>73</v>
      </c>
      <c r="AA47" s="75" t="s">
        <v>35</v>
      </c>
      <c r="AB47" s="83">
        <v>500</v>
      </c>
      <c r="AC47" s="83">
        <v>500</v>
      </c>
      <c r="AD47" s="83">
        <v>600</v>
      </c>
      <c r="AE47" s="83">
        <v>600</v>
      </c>
      <c r="AF47" s="83">
        <v>600</v>
      </c>
      <c r="AG47" s="83">
        <v>600</v>
      </c>
      <c r="AH47" s="83">
        <v>600</v>
      </c>
      <c r="AI47" s="17"/>
    </row>
    <row r="48" s="34" customFormat="1" ht="52.5" customHeight="1">
      <c r="A48" s="70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89"/>
      <c r="P48" s="71"/>
      <c r="Q48" s="73"/>
      <c r="R48" s="73"/>
      <c r="S48" s="73"/>
      <c r="T48" s="73"/>
      <c r="U48" s="73"/>
      <c r="V48" s="73"/>
      <c r="W48" s="73"/>
      <c r="X48" s="73"/>
      <c r="Y48" s="73"/>
      <c r="Z48" s="65" t="s">
        <v>74</v>
      </c>
      <c r="AA48" s="66" t="s">
        <v>55</v>
      </c>
      <c r="AB48" s="84">
        <v>2</v>
      </c>
      <c r="AC48" s="84">
        <v>2</v>
      </c>
      <c r="AD48" s="84">
        <v>2</v>
      </c>
      <c r="AE48" s="84">
        <v>2</v>
      </c>
      <c r="AF48" s="84">
        <v>2</v>
      </c>
      <c r="AG48" s="84">
        <v>2</v>
      </c>
      <c r="AH48" s="84">
        <v>2</v>
      </c>
      <c r="AI48" s="17"/>
    </row>
    <row r="49" s="34" customFormat="1" ht="41.25" customHeight="1">
      <c r="A49" s="17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81"/>
      <c r="P49" s="53"/>
      <c r="Q49" s="57"/>
      <c r="R49" s="57"/>
      <c r="S49" s="57"/>
      <c r="T49" s="57"/>
      <c r="U49" s="57"/>
      <c r="V49" s="57"/>
      <c r="W49" s="57"/>
      <c r="X49" s="57"/>
      <c r="Y49" s="57"/>
      <c r="Z49" s="98" t="s">
        <v>75</v>
      </c>
      <c r="AA49" s="78" t="s">
        <v>35</v>
      </c>
      <c r="AB49" s="99">
        <f>AB50+AB53</f>
        <v>2195.1999999999998</v>
      </c>
      <c r="AC49" s="99">
        <f t="shared" ref="AC49:AH49" si="4">AC50+AC53</f>
        <v>2252.3000000000002</v>
      </c>
      <c r="AD49" s="99">
        <f t="shared" si="4"/>
        <v>2036</v>
      </c>
      <c r="AE49" s="99">
        <f t="shared" si="4"/>
        <v>2117</v>
      </c>
      <c r="AF49" s="99">
        <f t="shared" si="4"/>
        <v>2201</v>
      </c>
      <c r="AG49" s="99">
        <f t="shared" si="4"/>
        <v>3089.04</v>
      </c>
      <c r="AH49" s="99">
        <f t="shared" si="4"/>
        <v>3180</v>
      </c>
      <c r="AI49" s="17"/>
    </row>
    <row r="50" s="34" customFormat="1" ht="39.75" customHeight="1">
      <c r="A50" s="17"/>
      <c r="B50" s="53">
        <v>0</v>
      </c>
      <c r="C50" s="53">
        <v>5</v>
      </c>
      <c r="D50" s="53">
        <v>0</v>
      </c>
      <c r="E50" s="53">
        <v>5</v>
      </c>
      <c r="F50" s="53">
        <v>0</v>
      </c>
      <c r="G50" s="53">
        <v>1</v>
      </c>
      <c r="H50" s="53">
        <v>3</v>
      </c>
      <c r="I50" s="53">
        <v>3</v>
      </c>
      <c r="J50" s="53">
        <v>0</v>
      </c>
      <c r="K50" s="53">
        <v>1</v>
      </c>
      <c r="L50" s="53">
        <v>9</v>
      </c>
      <c r="M50" s="53">
        <v>3</v>
      </c>
      <c r="N50" s="53">
        <v>7</v>
      </c>
      <c r="O50" s="81" t="s">
        <v>76</v>
      </c>
      <c r="P50" s="53"/>
      <c r="Q50" s="57"/>
      <c r="R50" s="57"/>
      <c r="S50" s="57"/>
      <c r="T50" s="57"/>
      <c r="U50" s="57"/>
      <c r="V50" s="57"/>
      <c r="W50" s="57"/>
      <c r="X50" s="57"/>
      <c r="Y50" s="57"/>
      <c r="Z50" s="100" t="s">
        <v>77</v>
      </c>
      <c r="AA50" s="75" t="s">
        <v>35</v>
      </c>
      <c r="AB50" s="101">
        <v>1538.4000000000001</v>
      </c>
      <c r="AC50" s="101">
        <v>1501.3</v>
      </c>
      <c r="AD50" s="101">
        <v>2036</v>
      </c>
      <c r="AE50" s="101">
        <v>2117</v>
      </c>
      <c r="AF50" s="101">
        <v>2201</v>
      </c>
      <c r="AG50" s="101">
        <f>AF50*1.04</f>
        <v>2289.04</v>
      </c>
      <c r="AH50" s="101">
        <v>2380</v>
      </c>
      <c r="AI50" s="17"/>
    </row>
    <row r="51" s="34" customFormat="1" ht="36" customHeight="1">
      <c r="A51" s="17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81"/>
      <c r="P51" s="53"/>
      <c r="Q51" s="57"/>
      <c r="R51" s="57"/>
      <c r="S51" s="57"/>
      <c r="T51" s="57"/>
      <c r="U51" s="57"/>
      <c r="V51" s="57"/>
      <c r="W51" s="57"/>
      <c r="X51" s="57"/>
      <c r="Y51" s="57"/>
      <c r="Z51" s="65" t="s">
        <v>78</v>
      </c>
      <c r="AA51" s="66" t="s">
        <v>55</v>
      </c>
      <c r="AB51" s="88">
        <v>386</v>
      </c>
      <c r="AC51" s="88">
        <v>386</v>
      </c>
      <c r="AD51" s="88">
        <v>386</v>
      </c>
      <c r="AE51" s="88">
        <v>386</v>
      </c>
      <c r="AF51" s="88">
        <v>386</v>
      </c>
      <c r="AG51" s="88">
        <v>386</v>
      </c>
      <c r="AH51" s="88">
        <v>386</v>
      </c>
      <c r="AI51" s="17"/>
    </row>
    <row r="52" s="34" customFormat="1" ht="36" customHeight="1">
      <c r="A52" s="17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81"/>
      <c r="P52" s="53"/>
      <c r="Q52" s="57"/>
      <c r="R52" s="57"/>
      <c r="S52" s="57"/>
      <c r="T52" s="57"/>
      <c r="U52" s="57"/>
      <c r="V52" s="57"/>
      <c r="W52" s="57"/>
      <c r="X52" s="57"/>
      <c r="Y52" s="57"/>
      <c r="Z52" s="65" t="s">
        <v>79</v>
      </c>
      <c r="AA52" s="66" t="s">
        <v>55</v>
      </c>
      <c r="AB52" s="88">
        <v>1</v>
      </c>
      <c r="AC52" s="88">
        <v>1</v>
      </c>
      <c r="AD52" s="88">
        <v>1</v>
      </c>
      <c r="AE52" s="88">
        <v>1</v>
      </c>
      <c r="AF52" s="88">
        <v>1</v>
      </c>
      <c r="AG52" s="88">
        <v>1</v>
      </c>
      <c r="AH52" s="88">
        <v>1</v>
      </c>
      <c r="AI52" s="17"/>
    </row>
    <row r="53" s="34" customFormat="1" ht="49.5" customHeight="1">
      <c r="A53" s="17"/>
      <c r="B53" s="53">
        <v>0</v>
      </c>
      <c r="C53" s="53">
        <v>5</v>
      </c>
      <c r="D53" s="53">
        <v>0</v>
      </c>
      <c r="E53" s="53">
        <v>5</v>
      </c>
      <c r="F53" s="53">
        <v>0</v>
      </c>
      <c r="G53" s="53">
        <v>1</v>
      </c>
      <c r="H53" s="53">
        <v>3</v>
      </c>
      <c r="I53" s="53">
        <v>3</v>
      </c>
      <c r="J53" s="53">
        <v>0</v>
      </c>
      <c r="K53" s="53">
        <v>2</v>
      </c>
      <c r="L53" s="53">
        <v>9</v>
      </c>
      <c r="M53" s="53">
        <v>3</v>
      </c>
      <c r="N53" s="53">
        <v>7</v>
      </c>
      <c r="O53" s="81" t="s">
        <v>80</v>
      </c>
      <c r="P53" s="53"/>
      <c r="Q53" s="57"/>
      <c r="R53" s="57"/>
      <c r="S53" s="57"/>
      <c r="T53" s="57"/>
      <c r="U53" s="57"/>
      <c r="V53" s="57"/>
      <c r="W53" s="57"/>
      <c r="X53" s="57"/>
      <c r="Y53" s="57"/>
      <c r="Z53" s="82" t="s">
        <v>81</v>
      </c>
      <c r="AA53" s="75" t="s">
        <v>35</v>
      </c>
      <c r="AB53" s="96">
        <v>656.79999999999995</v>
      </c>
      <c r="AC53" s="96">
        <v>751</v>
      </c>
      <c r="AD53" s="96">
        <v>0</v>
      </c>
      <c r="AE53" s="96">
        <f>AD53*1.04</f>
        <v>0</v>
      </c>
      <c r="AF53" s="96">
        <f>AE53*1.04</f>
        <v>0</v>
      </c>
      <c r="AG53" s="96">
        <v>800</v>
      </c>
      <c r="AH53" s="96">
        <v>800</v>
      </c>
      <c r="AI53" s="17"/>
    </row>
    <row r="54" s="34" customFormat="1" ht="30" customHeight="1">
      <c r="A54" s="17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81"/>
      <c r="P54" s="53"/>
      <c r="Q54" s="57"/>
      <c r="R54" s="57"/>
      <c r="S54" s="57"/>
      <c r="T54" s="57"/>
      <c r="U54" s="57"/>
      <c r="V54" s="57"/>
      <c r="W54" s="57"/>
      <c r="X54" s="57"/>
      <c r="Y54" s="57"/>
      <c r="Z54" s="86" t="s">
        <v>82</v>
      </c>
      <c r="AA54" s="66" t="s">
        <v>55</v>
      </c>
      <c r="AB54" s="88">
        <v>1</v>
      </c>
      <c r="AC54" s="88">
        <v>1</v>
      </c>
      <c r="AD54" s="88">
        <v>0</v>
      </c>
      <c r="AE54" s="88">
        <v>0</v>
      </c>
      <c r="AF54" s="88">
        <v>0</v>
      </c>
      <c r="AG54" s="88">
        <v>1</v>
      </c>
      <c r="AH54" s="88">
        <v>1</v>
      </c>
      <c r="AI54" s="17"/>
    </row>
    <row r="55" s="34" customFormat="1" ht="30" customHeight="1">
      <c r="A55" s="17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81"/>
      <c r="P55" s="53"/>
      <c r="Q55" s="57"/>
      <c r="R55" s="57"/>
      <c r="S55" s="57"/>
      <c r="T55" s="57"/>
      <c r="U55" s="57"/>
      <c r="V55" s="57"/>
      <c r="W55" s="57"/>
      <c r="X55" s="57"/>
      <c r="Y55" s="57"/>
      <c r="Z55" s="86" t="s">
        <v>83</v>
      </c>
      <c r="AA55" s="66" t="s">
        <v>55</v>
      </c>
      <c r="AB55" s="88">
        <v>1</v>
      </c>
      <c r="AC55" s="88">
        <v>1</v>
      </c>
      <c r="AD55" s="88">
        <v>0</v>
      </c>
      <c r="AE55" s="88">
        <v>0</v>
      </c>
      <c r="AF55" s="88">
        <v>0</v>
      </c>
      <c r="AG55" s="88">
        <v>1</v>
      </c>
      <c r="AH55" s="88">
        <v>1</v>
      </c>
      <c r="AI55" s="17"/>
    </row>
    <row r="56" s="34" customFormat="1" ht="33" customHeight="1">
      <c r="A56" s="17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81"/>
      <c r="P56" s="53"/>
      <c r="Q56" s="57"/>
      <c r="R56" s="57"/>
      <c r="S56" s="57"/>
      <c r="T56" s="57"/>
      <c r="U56" s="57"/>
      <c r="V56" s="57"/>
      <c r="W56" s="57"/>
      <c r="X56" s="57"/>
      <c r="Y56" s="57"/>
      <c r="Z56" s="77" t="s">
        <v>84</v>
      </c>
      <c r="AA56" s="78" t="s">
        <v>85</v>
      </c>
      <c r="AB56" s="102">
        <f t="shared" ref="AB56:AH56" si="5">AB57</f>
        <v>0</v>
      </c>
      <c r="AC56" s="102">
        <f t="shared" si="5"/>
        <v>700</v>
      </c>
      <c r="AD56" s="102">
        <f t="shared" si="5"/>
        <v>770</v>
      </c>
      <c r="AE56" s="102">
        <f t="shared" si="5"/>
        <v>800</v>
      </c>
      <c r="AF56" s="102">
        <f t="shared" si="5"/>
        <v>800</v>
      </c>
      <c r="AG56" s="102">
        <f t="shared" si="5"/>
        <v>800</v>
      </c>
      <c r="AH56" s="102">
        <f t="shared" si="5"/>
        <v>800</v>
      </c>
      <c r="AI56" s="103"/>
    </row>
    <row r="57" s="34" customFormat="1" ht="51.75" customHeight="1">
      <c r="A57" s="17"/>
      <c r="B57" s="53">
        <v>0</v>
      </c>
      <c r="C57" s="53">
        <v>5</v>
      </c>
      <c r="D57" s="53">
        <v>0</v>
      </c>
      <c r="E57" s="53">
        <v>5</v>
      </c>
      <c r="F57" s="53">
        <v>0</v>
      </c>
      <c r="G57" s="53">
        <v>1</v>
      </c>
      <c r="H57" s="53">
        <v>4</v>
      </c>
      <c r="I57" s="53">
        <v>4</v>
      </c>
      <c r="J57" s="53">
        <v>0</v>
      </c>
      <c r="K57" s="53">
        <v>1</v>
      </c>
      <c r="L57" s="53">
        <v>9</v>
      </c>
      <c r="M57" s="53">
        <v>3</v>
      </c>
      <c r="N57" s="53">
        <v>7</v>
      </c>
      <c r="O57" s="81" t="s">
        <v>86</v>
      </c>
      <c r="P57" s="53"/>
      <c r="Q57" s="57"/>
      <c r="R57" s="57"/>
      <c r="S57" s="57"/>
      <c r="T57" s="57"/>
      <c r="U57" s="57"/>
      <c r="V57" s="57"/>
      <c r="W57" s="57"/>
      <c r="X57" s="57"/>
      <c r="Y57" s="57"/>
      <c r="Z57" s="82" t="s">
        <v>87</v>
      </c>
      <c r="AA57" s="75" t="s">
        <v>85</v>
      </c>
      <c r="AB57" s="96">
        <v>0</v>
      </c>
      <c r="AC57" s="96">
        <v>700</v>
      </c>
      <c r="AD57" s="96">
        <v>770</v>
      </c>
      <c r="AE57" s="96">
        <v>800</v>
      </c>
      <c r="AF57" s="96">
        <v>800</v>
      </c>
      <c r="AG57" s="96">
        <v>800</v>
      </c>
      <c r="AH57" s="96">
        <v>800</v>
      </c>
      <c r="AI57" s="17"/>
    </row>
    <row r="58" s="34" customFormat="1" ht="37.5" customHeight="1">
      <c r="A58" s="17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81"/>
      <c r="P58" s="53"/>
      <c r="Q58" s="57"/>
      <c r="R58" s="57"/>
      <c r="S58" s="57"/>
      <c r="T58" s="57"/>
      <c r="U58" s="57"/>
      <c r="V58" s="57"/>
      <c r="W58" s="57"/>
      <c r="X58" s="57"/>
      <c r="Y58" s="57"/>
      <c r="Z58" s="86" t="s">
        <v>88</v>
      </c>
      <c r="AA58" s="66" t="s">
        <v>45</v>
      </c>
      <c r="AB58" s="88">
        <v>0</v>
      </c>
      <c r="AC58" s="88">
        <v>3</v>
      </c>
      <c r="AD58" s="88">
        <v>3</v>
      </c>
      <c r="AE58" s="88">
        <v>3</v>
      </c>
      <c r="AF58" s="88">
        <v>3</v>
      </c>
      <c r="AG58" s="88">
        <v>3</v>
      </c>
      <c r="AH58" s="88">
        <v>3</v>
      </c>
      <c r="AI58" s="17"/>
    </row>
    <row r="59" s="34" customFormat="1" ht="34.5" customHeight="1">
      <c r="A59" s="17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81"/>
      <c r="P59" s="53"/>
      <c r="Q59" s="57"/>
      <c r="R59" s="57"/>
      <c r="S59" s="57"/>
      <c r="T59" s="57"/>
      <c r="U59" s="57"/>
      <c r="V59" s="57"/>
      <c r="W59" s="57"/>
      <c r="X59" s="57"/>
      <c r="Y59" s="57"/>
      <c r="Z59" s="86" t="s">
        <v>89</v>
      </c>
      <c r="AA59" s="66" t="s">
        <v>29</v>
      </c>
      <c r="AB59" s="88">
        <v>0</v>
      </c>
      <c r="AC59" s="88">
        <v>3</v>
      </c>
      <c r="AD59" s="88">
        <v>3</v>
      </c>
      <c r="AE59" s="88">
        <v>3</v>
      </c>
      <c r="AF59" s="88">
        <v>3</v>
      </c>
      <c r="AG59" s="88">
        <v>3</v>
      </c>
      <c r="AH59" s="88">
        <v>3</v>
      </c>
      <c r="AI59" s="17"/>
    </row>
    <row r="60" s="34" customFormat="1">
      <c r="A60" s="17"/>
      <c r="B60" s="104"/>
      <c r="C60" s="104"/>
      <c r="D60" s="104"/>
      <c r="E60" s="104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05"/>
      <c r="R60" s="105"/>
      <c r="S60" s="105"/>
      <c r="T60" s="105"/>
      <c r="U60" s="105"/>
      <c r="V60" s="105"/>
      <c r="W60" s="105"/>
      <c r="X60" s="105"/>
      <c r="Y60" s="105"/>
      <c r="AA60" s="4"/>
      <c r="AB60" s="4"/>
      <c r="AC60" s="4"/>
      <c r="AD60" s="4"/>
      <c r="AE60" s="4"/>
      <c r="AF60" s="4"/>
      <c r="AG60" s="4"/>
      <c r="AH60" s="4"/>
    </row>
    <row r="61" s="34" customForma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05"/>
      <c r="R61" s="105"/>
      <c r="S61" s="105"/>
      <c r="T61" s="105"/>
      <c r="U61" s="105"/>
      <c r="V61" s="105"/>
      <c r="W61" s="105"/>
      <c r="X61" s="105"/>
      <c r="Y61" s="105"/>
      <c r="AA61" s="4"/>
      <c r="AB61" s="4"/>
      <c r="AC61" s="4"/>
      <c r="AD61" s="4"/>
      <c r="AE61" s="4"/>
      <c r="AF61" s="4"/>
      <c r="AG61" s="4"/>
      <c r="AH61" s="4"/>
    </row>
    <row r="62" s="34" customForma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05"/>
      <c r="R62" s="105"/>
      <c r="S62" s="105"/>
      <c r="T62" s="105"/>
      <c r="U62" s="105"/>
      <c r="V62" s="105"/>
      <c r="W62" s="105"/>
      <c r="X62" s="105"/>
      <c r="Y62" s="105"/>
      <c r="Z62" s="4"/>
      <c r="AA62" s="4"/>
      <c r="AB62" s="4"/>
      <c r="AC62" s="4"/>
      <c r="AD62" s="4"/>
      <c r="AE62" s="4"/>
      <c r="AF62" s="4"/>
      <c r="AG62" s="4"/>
      <c r="AH62" s="4"/>
    </row>
    <row r="63" s="34" customForma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05"/>
      <c r="R63" s="105"/>
      <c r="S63" s="105"/>
      <c r="T63" s="105"/>
      <c r="U63" s="105"/>
      <c r="V63" s="105"/>
      <c r="W63" s="105"/>
      <c r="X63" s="105"/>
      <c r="Y63" s="105"/>
      <c r="Z63" s="17"/>
      <c r="AA63" s="17"/>
      <c r="AB63" s="17"/>
      <c r="AC63" s="17"/>
      <c r="AD63" s="17"/>
      <c r="AE63" s="17"/>
      <c r="AF63" s="17"/>
      <c r="AG63" s="17"/>
      <c r="AH63" s="17"/>
    </row>
    <row r="64" s="34" customForma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05"/>
      <c r="R64" s="105"/>
      <c r="S64" s="105"/>
      <c r="T64" s="105"/>
      <c r="U64" s="105"/>
      <c r="V64" s="105"/>
      <c r="W64" s="105"/>
      <c r="X64" s="105"/>
      <c r="Y64" s="105"/>
      <c r="Z64" s="17"/>
      <c r="AA64" s="17"/>
      <c r="AB64" s="17"/>
      <c r="AC64" s="17"/>
      <c r="AD64" s="17"/>
      <c r="AE64" s="17"/>
      <c r="AF64" s="17"/>
      <c r="AG64" s="17"/>
      <c r="AH64" s="17"/>
    </row>
    <row r="65" s="34" customForma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05"/>
      <c r="R65" s="105"/>
      <c r="S65" s="105"/>
      <c r="T65" s="105"/>
      <c r="U65" s="105"/>
      <c r="V65" s="105"/>
      <c r="W65" s="105"/>
      <c r="X65" s="105"/>
      <c r="Y65" s="105"/>
      <c r="Z65" s="17"/>
      <c r="AA65" s="17"/>
      <c r="AB65" s="17"/>
      <c r="AC65" s="17"/>
      <c r="AD65" s="17"/>
      <c r="AE65" s="17"/>
      <c r="AF65" s="17"/>
      <c r="AG65" s="17"/>
      <c r="AH65" s="17"/>
    </row>
    <row r="66" s="34" customForma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05"/>
      <c r="R66" s="105"/>
      <c r="S66" s="105"/>
      <c r="T66" s="105"/>
      <c r="U66" s="105"/>
      <c r="V66" s="105"/>
      <c r="W66" s="105"/>
      <c r="X66" s="105"/>
      <c r="Y66" s="105"/>
      <c r="Z66" s="17"/>
      <c r="AA66" s="17"/>
      <c r="AB66" s="17"/>
      <c r="AC66" s="17"/>
      <c r="AD66" s="17"/>
      <c r="AE66" s="17"/>
      <c r="AF66" s="17"/>
      <c r="AG66" s="17"/>
      <c r="AH66" s="17"/>
    </row>
    <row r="67" s="34" customForma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05"/>
      <c r="R67" s="105"/>
      <c r="S67" s="105"/>
      <c r="T67" s="105"/>
      <c r="U67" s="105"/>
      <c r="V67" s="105"/>
      <c r="W67" s="105"/>
      <c r="X67" s="105"/>
      <c r="Y67" s="105"/>
      <c r="Z67" s="17"/>
      <c r="AA67" s="17"/>
      <c r="AB67" s="17"/>
      <c r="AC67" s="17"/>
      <c r="AD67" s="17"/>
      <c r="AE67" s="17"/>
      <c r="AF67" s="17"/>
      <c r="AG67" s="17"/>
      <c r="AH67" s="17"/>
    </row>
    <row r="68" s="34" customForma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05"/>
      <c r="R68" s="105"/>
      <c r="S68" s="105"/>
      <c r="T68" s="105"/>
      <c r="U68" s="105"/>
      <c r="V68" s="105"/>
      <c r="W68" s="105"/>
      <c r="X68" s="105"/>
      <c r="Y68" s="105"/>
      <c r="Z68" s="17"/>
      <c r="AA68" s="17"/>
      <c r="AB68" s="17"/>
      <c r="AC68" s="17"/>
      <c r="AD68" s="17"/>
      <c r="AE68" s="17"/>
      <c r="AF68" s="17"/>
      <c r="AG68" s="17"/>
      <c r="AH68" s="17"/>
    </row>
    <row r="69" s="34" customForma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05"/>
      <c r="R69" s="105"/>
      <c r="S69" s="105"/>
      <c r="T69" s="105"/>
      <c r="U69" s="105"/>
      <c r="V69" s="105"/>
      <c r="W69" s="105"/>
      <c r="X69" s="105"/>
      <c r="Y69" s="105"/>
      <c r="Z69" s="17"/>
      <c r="AA69" s="17"/>
      <c r="AB69" s="17"/>
      <c r="AC69" s="17"/>
      <c r="AD69" s="17"/>
      <c r="AE69" s="17"/>
      <c r="AF69" s="17"/>
      <c r="AG69" s="17"/>
      <c r="AH69" s="17"/>
    </row>
    <row r="70" s="34" customForma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05"/>
      <c r="R70" s="105"/>
      <c r="S70" s="105"/>
      <c r="T70" s="105"/>
      <c r="U70" s="105"/>
      <c r="V70" s="105"/>
      <c r="W70" s="105"/>
      <c r="X70" s="105"/>
      <c r="Y70" s="105"/>
      <c r="Z70" s="17"/>
      <c r="AA70" s="17"/>
      <c r="AB70" s="17"/>
      <c r="AC70" s="17"/>
      <c r="AD70" s="17"/>
      <c r="AE70" s="17"/>
      <c r="AF70" s="17"/>
      <c r="AG70" s="17"/>
      <c r="AH70" s="17"/>
    </row>
    <row r="71" s="34" customForma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05"/>
      <c r="R71" s="105"/>
      <c r="S71" s="105"/>
      <c r="T71" s="105"/>
      <c r="U71" s="105"/>
      <c r="V71" s="105"/>
      <c r="W71" s="105"/>
      <c r="X71" s="105"/>
      <c r="Y71" s="105"/>
      <c r="Z71" s="17"/>
      <c r="AA71" s="17"/>
      <c r="AB71" s="17"/>
      <c r="AC71" s="17"/>
      <c r="AD71" s="17"/>
      <c r="AE71" s="17"/>
      <c r="AF71" s="17"/>
      <c r="AG71" s="17"/>
      <c r="AH71" s="17"/>
    </row>
    <row r="72" s="34" customForma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05"/>
      <c r="R72" s="105"/>
      <c r="S72" s="105"/>
      <c r="T72" s="105"/>
      <c r="U72" s="105"/>
      <c r="V72" s="105"/>
      <c r="W72" s="105"/>
      <c r="X72" s="105"/>
      <c r="Y72" s="105"/>
      <c r="Z72" s="17"/>
      <c r="AA72" s="17"/>
      <c r="AB72" s="17"/>
      <c r="AC72" s="17"/>
      <c r="AD72" s="17"/>
      <c r="AE72" s="17"/>
      <c r="AF72" s="17"/>
      <c r="AG72" s="17"/>
      <c r="AH72" s="17"/>
    </row>
    <row r="73" s="34" customForma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05"/>
      <c r="R73" s="105"/>
      <c r="S73" s="105"/>
      <c r="T73" s="105"/>
      <c r="U73" s="105"/>
      <c r="V73" s="105"/>
      <c r="W73" s="105"/>
      <c r="X73" s="105"/>
      <c r="Y73" s="105"/>
      <c r="Z73" s="17"/>
      <c r="AA73" s="17"/>
      <c r="AB73" s="17"/>
      <c r="AC73" s="17"/>
      <c r="AD73" s="17"/>
      <c r="AE73" s="17"/>
      <c r="AF73" s="17"/>
      <c r="AG73" s="17"/>
      <c r="AH73" s="17"/>
    </row>
    <row r="74" s="34" customForma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05"/>
      <c r="R74" s="105"/>
      <c r="S74" s="105"/>
      <c r="T74" s="105"/>
      <c r="U74" s="105"/>
      <c r="V74" s="105"/>
      <c r="W74" s="105"/>
      <c r="X74" s="105"/>
      <c r="Y74" s="105"/>
      <c r="Z74" s="17"/>
      <c r="AA74" s="17"/>
      <c r="AB74" s="17"/>
      <c r="AC74" s="17"/>
      <c r="AD74" s="17"/>
      <c r="AE74" s="17"/>
      <c r="AF74" s="17"/>
      <c r="AG74" s="17"/>
      <c r="AH74" s="17"/>
    </row>
    <row r="75" s="34" customForma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05"/>
      <c r="R75" s="105"/>
      <c r="S75" s="105"/>
      <c r="T75" s="105"/>
      <c r="U75" s="105"/>
      <c r="V75" s="105"/>
      <c r="W75" s="105"/>
      <c r="X75" s="105"/>
      <c r="Y75" s="105"/>
      <c r="Z75" s="17"/>
      <c r="AA75" s="17"/>
      <c r="AB75" s="17"/>
      <c r="AC75" s="17"/>
      <c r="AD75" s="17"/>
      <c r="AE75" s="17"/>
      <c r="AF75" s="17"/>
      <c r="AG75" s="17"/>
      <c r="AH75" s="17"/>
    </row>
    <row r="76" s="34" customForma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05"/>
      <c r="R76" s="105"/>
      <c r="S76" s="105"/>
      <c r="T76" s="105"/>
      <c r="U76" s="105"/>
      <c r="V76" s="105"/>
      <c r="W76" s="105"/>
      <c r="X76" s="105"/>
      <c r="Y76" s="105"/>
      <c r="Z76" s="17"/>
      <c r="AA76" s="17"/>
      <c r="AB76" s="17"/>
      <c r="AC76" s="17"/>
      <c r="AD76" s="17"/>
      <c r="AE76" s="17"/>
      <c r="AF76" s="17"/>
      <c r="AG76" s="17"/>
      <c r="AH76" s="17"/>
    </row>
    <row r="77" s="34" customForma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05"/>
      <c r="R77" s="105"/>
      <c r="S77" s="105"/>
      <c r="T77" s="105"/>
      <c r="U77" s="105"/>
      <c r="V77" s="105"/>
      <c r="W77" s="105"/>
      <c r="X77" s="105"/>
      <c r="Y77" s="105"/>
      <c r="Z77" s="17"/>
      <c r="AA77" s="17"/>
      <c r="AB77" s="17"/>
      <c r="AC77" s="17"/>
      <c r="AD77" s="17"/>
      <c r="AE77" s="17"/>
      <c r="AF77" s="17"/>
      <c r="AG77" s="17"/>
      <c r="AH77" s="17"/>
    </row>
    <row r="78" s="34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05"/>
      <c r="R78" s="105"/>
      <c r="S78" s="105"/>
      <c r="T78" s="105"/>
      <c r="U78" s="105"/>
      <c r="V78" s="105"/>
      <c r="W78" s="105"/>
      <c r="X78" s="105"/>
      <c r="Y78" s="105"/>
      <c r="Z78" s="17"/>
      <c r="AA78" s="17"/>
      <c r="AB78" s="17"/>
      <c r="AC78" s="17"/>
      <c r="AD78" s="17"/>
      <c r="AE78" s="17"/>
      <c r="AF78" s="17"/>
      <c r="AG78" s="17"/>
      <c r="AH78" s="17"/>
    </row>
    <row r="79" s="34" customForma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05"/>
      <c r="R79" s="105"/>
      <c r="S79" s="105"/>
      <c r="T79" s="105"/>
      <c r="U79" s="105"/>
      <c r="V79" s="105"/>
      <c r="W79" s="105"/>
      <c r="X79" s="105"/>
      <c r="Y79" s="105"/>
      <c r="Z79" s="17"/>
      <c r="AA79" s="17"/>
      <c r="AB79" s="17"/>
      <c r="AC79" s="17"/>
      <c r="AD79" s="17"/>
      <c r="AE79" s="17"/>
      <c r="AF79" s="17"/>
      <c r="AG79" s="17"/>
      <c r="AH79" s="17"/>
    </row>
    <row r="80" s="34" customForma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05"/>
      <c r="R80" s="105"/>
      <c r="S80" s="105"/>
      <c r="T80" s="105"/>
      <c r="U80" s="105"/>
      <c r="V80" s="105"/>
      <c r="W80" s="105"/>
      <c r="X80" s="105"/>
      <c r="Y80" s="105"/>
      <c r="Z80" s="17"/>
      <c r="AA80" s="17"/>
      <c r="AB80" s="17"/>
      <c r="AC80" s="17"/>
      <c r="AD80" s="17"/>
      <c r="AE80" s="17"/>
      <c r="AF80" s="17"/>
      <c r="AG80" s="17"/>
      <c r="AH80" s="17"/>
    </row>
    <row r="81" s="34" customForma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05"/>
      <c r="R81" s="105"/>
      <c r="S81" s="105"/>
      <c r="T81" s="105"/>
      <c r="U81" s="105"/>
      <c r="V81" s="105"/>
      <c r="W81" s="105"/>
      <c r="X81" s="105"/>
      <c r="Y81" s="105"/>
      <c r="Z81" s="17"/>
      <c r="AA81" s="17"/>
      <c r="AB81" s="17"/>
      <c r="AC81" s="17"/>
      <c r="AD81" s="17"/>
      <c r="AE81" s="17"/>
      <c r="AF81" s="17"/>
      <c r="AG81" s="17"/>
      <c r="AH81" s="17"/>
    </row>
    <row r="82" s="34" customForma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05"/>
      <c r="R82" s="105"/>
      <c r="S82" s="105"/>
      <c r="T82" s="105"/>
      <c r="U82" s="105"/>
      <c r="V82" s="105"/>
      <c r="W82" s="105"/>
      <c r="X82" s="105"/>
      <c r="Y82" s="105"/>
      <c r="Z82" s="17"/>
      <c r="AA82" s="17"/>
      <c r="AB82" s="17"/>
      <c r="AC82" s="17"/>
      <c r="AD82" s="17"/>
      <c r="AE82" s="17"/>
      <c r="AF82" s="17"/>
      <c r="AG82" s="17"/>
      <c r="AH82" s="17"/>
    </row>
    <row r="83" s="34" customForma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05"/>
      <c r="R83" s="105"/>
      <c r="S83" s="105"/>
      <c r="T83" s="105"/>
      <c r="U83" s="105"/>
      <c r="V83" s="105"/>
      <c r="W83" s="105"/>
      <c r="X83" s="105"/>
      <c r="Y83" s="105"/>
      <c r="Z83" s="17"/>
      <c r="AA83" s="17"/>
      <c r="AB83" s="17"/>
      <c r="AC83" s="17"/>
      <c r="AD83" s="17"/>
      <c r="AE83" s="17"/>
      <c r="AF83" s="17"/>
      <c r="AG83" s="17"/>
      <c r="AH83" s="17"/>
    </row>
    <row r="84" s="34" customForma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05"/>
      <c r="R84" s="105"/>
      <c r="S84" s="105"/>
      <c r="T84" s="105"/>
      <c r="U84" s="105"/>
      <c r="V84" s="105"/>
      <c r="W84" s="105"/>
      <c r="X84" s="105"/>
      <c r="Y84" s="105"/>
      <c r="Z84" s="17"/>
      <c r="AA84" s="17"/>
      <c r="AB84" s="17"/>
      <c r="AC84" s="17"/>
      <c r="AD84" s="17"/>
      <c r="AE84" s="17"/>
      <c r="AF84" s="17"/>
      <c r="AG84" s="17"/>
      <c r="AH84" s="17"/>
    </row>
    <row r="85" s="34" customForma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05"/>
      <c r="R85" s="105"/>
      <c r="S85" s="105"/>
      <c r="T85" s="105"/>
      <c r="U85" s="105"/>
      <c r="V85" s="105"/>
      <c r="W85" s="105"/>
      <c r="X85" s="105"/>
      <c r="Y85" s="105"/>
      <c r="Z85" s="17"/>
      <c r="AA85" s="17"/>
      <c r="AB85" s="17"/>
      <c r="AC85" s="17"/>
      <c r="AD85" s="17"/>
      <c r="AE85" s="17"/>
      <c r="AF85" s="17"/>
      <c r="AG85" s="17"/>
      <c r="AH85" s="17"/>
    </row>
    <row r="86" s="34" customForma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05"/>
      <c r="R86" s="105"/>
      <c r="S86" s="105"/>
      <c r="T86" s="105"/>
      <c r="U86" s="105"/>
      <c r="V86" s="105"/>
      <c r="W86" s="105"/>
      <c r="X86" s="105"/>
      <c r="Y86" s="105"/>
      <c r="Z86" s="17"/>
      <c r="AA86" s="17"/>
      <c r="AB86" s="17"/>
      <c r="AC86" s="17"/>
      <c r="AD86" s="17"/>
      <c r="AE86" s="17"/>
      <c r="AF86" s="17"/>
      <c r="AG86" s="17"/>
      <c r="AH86" s="17"/>
    </row>
    <row r="87" s="34" customForma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05"/>
      <c r="R87" s="105"/>
      <c r="S87" s="105"/>
      <c r="T87" s="105"/>
      <c r="U87" s="105"/>
      <c r="V87" s="105"/>
      <c r="W87" s="105"/>
      <c r="X87" s="105"/>
      <c r="Y87" s="105"/>
      <c r="Z87" s="17"/>
      <c r="AA87" s="17"/>
      <c r="AB87" s="17"/>
      <c r="AC87" s="17"/>
      <c r="AD87" s="17"/>
      <c r="AE87" s="17"/>
      <c r="AF87" s="17"/>
      <c r="AG87" s="17"/>
      <c r="AH87" s="17"/>
    </row>
    <row r="88" s="34" customForma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05"/>
      <c r="R88" s="105"/>
      <c r="S88" s="105"/>
      <c r="T88" s="105"/>
      <c r="U88" s="105"/>
      <c r="V88" s="105"/>
      <c r="W88" s="105"/>
      <c r="X88" s="105"/>
      <c r="Y88" s="105"/>
      <c r="Z88" s="17"/>
      <c r="AA88" s="17"/>
      <c r="AB88" s="17"/>
      <c r="AC88" s="17"/>
      <c r="AD88" s="17"/>
      <c r="AE88" s="17"/>
      <c r="AF88" s="17"/>
      <c r="AG88" s="17"/>
      <c r="AH88" s="17"/>
    </row>
    <row r="89" s="34" customForma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05"/>
      <c r="R89" s="105"/>
      <c r="S89" s="105"/>
      <c r="T89" s="105"/>
      <c r="U89" s="105"/>
      <c r="V89" s="105"/>
      <c r="W89" s="105"/>
      <c r="X89" s="105"/>
      <c r="Y89" s="105"/>
      <c r="Z89" s="17"/>
      <c r="AA89" s="17"/>
      <c r="AB89" s="17"/>
      <c r="AC89" s="17"/>
      <c r="AD89" s="17"/>
      <c r="AE89" s="17"/>
      <c r="AF89" s="17"/>
      <c r="AG89" s="17"/>
      <c r="AH89" s="17"/>
    </row>
    <row r="90" s="34" customForma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05"/>
      <c r="R90" s="105"/>
      <c r="S90" s="105"/>
      <c r="T90" s="105"/>
      <c r="U90" s="105"/>
      <c r="V90" s="105"/>
      <c r="W90" s="105"/>
      <c r="X90" s="105"/>
      <c r="Y90" s="105"/>
      <c r="Z90" s="17"/>
      <c r="AA90" s="17"/>
      <c r="AB90" s="17"/>
      <c r="AC90" s="17"/>
      <c r="AD90" s="17"/>
      <c r="AE90" s="17"/>
      <c r="AF90" s="17"/>
      <c r="AG90" s="17"/>
      <c r="AH90" s="17"/>
    </row>
    <row r="91" s="34" customForma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05"/>
      <c r="R91" s="105"/>
      <c r="S91" s="105"/>
      <c r="T91" s="105"/>
      <c r="U91" s="105"/>
      <c r="V91" s="105"/>
      <c r="W91" s="105"/>
      <c r="X91" s="105"/>
      <c r="Y91" s="105"/>
      <c r="Z91" s="17"/>
      <c r="AA91" s="17"/>
      <c r="AB91" s="17"/>
      <c r="AC91" s="17"/>
      <c r="AD91" s="17"/>
      <c r="AE91" s="17"/>
      <c r="AF91" s="17"/>
      <c r="AG91" s="17"/>
      <c r="AH91" s="17"/>
    </row>
    <row r="92" s="34" customForma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05"/>
      <c r="R92" s="105"/>
      <c r="S92" s="105"/>
      <c r="T92" s="105"/>
      <c r="U92" s="105"/>
      <c r="V92" s="105"/>
      <c r="W92" s="105"/>
      <c r="X92" s="105"/>
      <c r="Y92" s="105"/>
      <c r="Z92" s="17"/>
      <c r="AA92" s="17"/>
      <c r="AB92" s="17"/>
      <c r="AC92" s="17"/>
      <c r="AD92" s="17"/>
      <c r="AE92" s="17"/>
      <c r="AF92" s="17"/>
      <c r="AG92" s="17"/>
      <c r="AH92" s="17"/>
    </row>
    <row r="93" s="34" customForma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05"/>
      <c r="R93" s="105"/>
      <c r="S93" s="105"/>
      <c r="T93" s="105"/>
      <c r="U93" s="105"/>
      <c r="V93" s="105"/>
      <c r="W93" s="105"/>
      <c r="X93" s="105"/>
      <c r="Y93" s="105"/>
      <c r="Z93" s="17"/>
      <c r="AA93" s="17"/>
      <c r="AB93" s="17"/>
      <c r="AC93" s="17"/>
      <c r="AD93" s="17"/>
      <c r="AE93" s="17"/>
      <c r="AF93" s="17"/>
      <c r="AG93" s="17"/>
      <c r="AH93" s="17"/>
    </row>
    <row r="94" s="34" customForma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05"/>
      <c r="R94" s="105"/>
      <c r="S94" s="105"/>
      <c r="T94" s="105"/>
      <c r="U94" s="105"/>
      <c r="V94" s="105"/>
      <c r="W94" s="105"/>
      <c r="X94" s="105"/>
      <c r="Y94" s="105"/>
      <c r="Z94" s="17"/>
      <c r="AA94" s="17"/>
      <c r="AB94" s="17"/>
      <c r="AC94" s="17"/>
      <c r="AD94" s="17"/>
      <c r="AE94" s="17"/>
      <c r="AF94" s="17"/>
      <c r="AG94" s="17"/>
      <c r="AH94" s="17"/>
    </row>
    <row r="95" s="34" customForma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05"/>
      <c r="R95" s="105"/>
      <c r="S95" s="105"/>
      <c r="T95" s="105"/>
      <c r="U95" s="105"/>
      <c r="V95" s="105"/>
      <c r="W95" s="105"/>
      <c r="X95" s="105"/>
      <c r="Y95" s="105"/>
      <c r="Z95" s="17"/>
      <c r="AA95" s="17"/>
      <c r="AB95" s="17"/>
      <c r="AC95" s="17"/>
      <c r="AD95" s="17"/>
      <c r="AE95" s="17"/>
      <c r="AF95" s="17"/>
      <c r="AG95" s="17"/>
      <c r="AH95" s="17"/>
    </row>
    <row r="96" s="34" customForma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05"/>
      <c r="R96" s="105"/>
      <c r="S96" s="105"/>
      <c r="T96" s="105"/>
      <c r="U96" s="105"/>
      <c r="V96" s="105"/>
      <c r="W96" s="105"/>
      <c r="X96" s="105"/>
      <c r="Y96" s="105"/>
      <c r="Z96" s="17"/>
      <c r="AA96" s="17"/>
      <c r="AB96" s="17"/>
      <c r="AC96" s="17"/>
      <c r="AD96" s="17"/>
      <c r="AE96" s="17"/>
      <c r="AF96" s="17"/>
      <c r="AG96" s="17"/>
      <c r="AH96" s="17"/>
    </row>
    <row r="97" s="34" customForma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05"/>
      <c r="R97" s="105"/>
      <c r="S97" s="105"/>
      <c r="T97" s="105"/>
      <c r="U97" s="105"/>
      <c r="V97" s="105"/>
      <c r="W97" s="105"/>
      <c r="X97" s="105"/>
      <c r="Y97" s="105"/>
      <c r="Z97" s="17"/>
      <c r="AA97" s="17"/>
      <c r="AB97" s="17"/>
      <c r="AC97" s="17"/>
      <c r="AD97" s="17"/>
      <c r="AE97" s="17"/>
      <c r="AF97" s="17"/>
      <c r="AG97" s="17"/>
      <c r="AH97" s="17"/>
    </row>
    <row r="98" s="34" customForma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05"/>
      <c r="R98" s="105"/>
      <c r="S98" s="105"/>
      <c r="T98" s="105"/>
      <c r="U98" s="105"/>
      <c r="V98" s="105"/>
      <c r="W98" s="105"/>
      <c r="X98" s="105"/>
      <c r="Y98" s="105"/>
      <c r="Z98" s="17"/>
      <c r="AA98" s="17"/>
      <c r="AB98" s="17"/>
      <c r="AC98" s="17"/>
      <c r="AD98" s="17"/>
      <c r="AE98" s="17"/>
      <c r="AF98" s="17"/>
      <c r="AG98" s="17"/>
      <c r="AH98" s="17"/>
    </row>
    <row r="99" s="34" customForma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05"/>
      <c r="R99" s="105"/>
      <c r="S99" s="105"/>
      <c r="T99" s="105"/>
      <c r="U99" s="105"/>
      <c r="V99" s="105"/>
      <c r="W99" s="105"/>
      <c r="X99" s="105"/>
      <c r="Y99" s="105"/>
      <c r="Z99" s="17"/>
      <c r="AA99" s="17"/>
      <c r="AB99" s="17"/>
      <c r="AC99" s="17"/>
      <c r="AD99" s="17"/>
      <c r="AE99" s="17"/>
      <c r="AF99" s="17"/>
      <c r="AG99" s="17"/>
      <c r="AH99" s="17"/>
    </row>
    <row r="100" s="34" customForma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05"/>
      <c r="R100" s="105"/>
      <c r="S100" s="105"/>
      <c r="T100" s="105"/>
      <c r="U100" s="105"/>
      <c r="V100" s="105"/>
      <c r="W100" s="105"/>
      <c r="X100" s="105"/>
      <c r="Y100" s="105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="34" customForma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05"/>
      <c r="R101" s="105"/>
      <c r="S101" s="105"/>
      <c r="T101" s="105"/>
      <c r="U101" s="105"/>
      <c r="V101" s="105"/>
      <c r="W101" s="105"/>
      <c r="X101" s="105"/>
      <c r="Y101" s="105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="34" customForma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05"/>
      <c r="R102" s="105"/>
      <c r="S102" s="105"/>
      <c r="T102" s="105"/>
      <c r="U102" s="105"/>
      <c r="V102" s="105"/>
      <c r="W102" s="105"/>
      <c r="X102" s="105"/>
      <c r="Y102" s="105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="34" customForma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05"/>
      <c r="R103" s="105"/>
      <c r="S103" s="105"/>
      <c r="T103" s="105"/>
      <c r="U103" s="105"/>
      <c r="V103" s="105"/>
      <c r="W103" s="105"/>
      <c r="X103" s="105"/>
      <c r="Y103" s="105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="34" customForma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05"/>
      <c r="R104" s="105"/>
      <c r="S104" s="105"/>
      <c r="T104" s="105"/>
      <c r="U104" s="105"/>
      <c r="V104" s="105"/>
      <c r="W104" s="105"/>
      <c r="X104" s="105"/>
      <c r="Y104" s="105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="34" customForma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05"/>
      <c r="R105" s="105"/>
      <c r="S105" s="105"/>
      <c r="T105" s="105"/>
      <c r="U105" s="105"/>
      <c r="V105" s="105"/>
      <c r="W105" s="105"/>
      <c r="X105" s="105"/>
      <c r="Y105" s="105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="34" customForma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05"/>
      <c r="R106" s="105"/>
      <c r="S106" s="105"/>
      <c r="T106" s="105"/>
      <c r="U106" s="105"/>
      <c r="V106" s="105"/>
      <c r="W106" s="105"/>
      <c r="X106" s="105"/>
      <c r="Y106" s="105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="34" customForma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05"/>
      <c r="R107" s="105"/>
      <c r="S107" s="105"/>
      <c r="T107" s="105"/>
      <c r="U107" s="105"/>
      <c r="V107" s="105"/>
      <c r="W107" s="105"/>
      <c r="X107" s="105"/>
      <c r="Y107" s="105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="34" customForma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05"/>
      <c r="R108" s="105"/>
      <c r="S108" s="105"/>
      <c r="T108" s="105"/>
      <c r="U108" s="105"/>
      <c r="V108" s="105"/>
      <c r="W108" s="105"/>
      <c r="X108" s="105"/>
      <c r="Y108" s="105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="34" customForma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05"/>
      <c r="R109" s="105"/>
      <c r="S109" s="105"/>
      <c r="T109" s="105"/>
      <c r="U109" s="105"/>
      <c r="V109" s="105"/>
      <c r="W109" s="105"/>
      <c r="X109" s="105"/>
      <c r="Y109" s="105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="34" customForma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05"/>
      <c r="R110" s="105"/>
      <c r="S110" s="105"/>
      <c r="T110" s="105"/>
      <c r="U110" s="105"/>
      <c r="V110" s="105"/>
      <c r="W110" s="105"/>
      <c r="X110" s="105"/>
      <c r="Y110" s="105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="34" customForma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05"/>
      <c r="R111" s="105"/>
      <c r="S111" s="105"/>
      <c r="T111" s="105"/>
      <c r="U111" s="105"/>
      <c r="V111" s="105"/>
      <c r="W111" s="105"/>
      <c r="X111" s="105"/>
      <c r="Y111" s="105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="34" customForma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05"/>
      <c r="R112" s="105"/>
      <c r="S112" s="105"/>
      <c r="T112" s="105"/>
      <c r="U112" s="105"/>
      <c r="V112" s="105"/>
      <c r="W112" s="105"/>
      <c r="X112" s="105"/>
      <c r="Y112" s="105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="34" customForma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05"/>
      <c r="R113" s="105"/>
      <c r="S113" s="105"/>
      <c r="T113" s="105"/>
      <c r="U113" s="105"/>
      <c r="V113" s="105"/>
      <c r="W113" s="105"/>
      <c r="X113" s="105"/>
      <c r="Y113" s="105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="34" customForma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05"/>
      <c r="R114" s="105"/>
      <c r="S114" s="105"/>
      <c r="T114" s="105"/>
      <c r="U114" s="105"/>
      <c r="V114" s="105"/>
      <c r="W114" s="105"/>
      <c r="X114" s="105"/>
      <c r="Y114" s="105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="34" customForma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05"/>
      <c r="R115" s="105"/>
      <c r="S115" s="105"/>
      <c r="T115" s="105"/>
      <c r="U115" s="105"/>
      <c r="V115" s="105"/>
      <c r="W115" s="105"/>
      <c r="X115" s="105"/>
      <c r="Y115" s="105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="34" customForma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05"/>
      <c r="R116" s="105"/>
      <c r="S116" s="105"/>
      <c r="T116" s="105"/>
      <c r="U116" s="105"/>
      <c r="V116" s="105"/>
      <c r="W116" s="105"/>
      <c r="X116" s="105"/>
      <c r="Y116" s="105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="34" customForma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05"/>
      <c r="R117" s="105"/>
      <c r="S117" s="105"/>
      <c r="T117" s="105"/>
      <c r="U117" s="105"/>
      <c r="V117" s="105"/>
      <c r="W117" s="105"/>
      <c r="X117" s="105"/>
      <c r="Y117" s="105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="34" customForma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05"/>
      <c r="R118" s="105"/>
      <c r="S118" s="105"/>
      <c r="T118" s="105"/>
      <c r="U118" s="105"/>
      <c r="V118" s="105"/>
      <c r="W118" s="105"/>
      <c r="X118" s="105"/>
      <c r="Y118" s="105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="34" customForma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05"/>
      <c r="R119" s="105"/>
      <c r="S119" s="105"/>
      <c r="T119" s="105"/>
      <c r="U119" s="105"/>
      <c r="V119" s="105"/>
      <c r="W119" s="105"/>
      <c r="X119" s="105"/>
      <c r="Y119" s="105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="34" customForma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05"/>
      <c r="R120" s="105"/>
      <c r="S120" s="105"/>
      <c r="T120" s="105"/>
      <c r="U120" s="105"/>
      <c r="V120" s="105"/>
      <c r="W120" s="105"/>
      <c r="X120" s="105"/>
      <c r="Y120" s="105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="34" customForma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05"/>
      <c r="R121" s="105"/>
      <c r="S121" s="105"/>
      <c r="T121" s="105"/>
      <c r="U121" s="105"/>
      <c r="V121" s="105"/>
      <c r="W121" s="105"/>
      <c r="X121" s="105"/>
      <c r="Y121" s="105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="34" customForma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05"/>
      <c r="R122" s="105"/>
      <c r="S122" s="105"/>
      <c r="T122" s="105"/>
      <c r="U122" s="105"/>
      <c r="V122" s="105"/>
      <c r="W122" s="105"/>
      <c r="X122" s="105"/>
      <c r="Y122" s="105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="34" customForma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05"/>
      <c r="R123" s="105"/>
      <c r="S123" s="105"/>
      <c r="T123" s="105"/>
      <c r="U123" s="105"/>
      <c r="V123" s="105"/>
      <c r="W123" s="105"/>
      <c r="X123" s="105"/>
      <c r="Y123" s="105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="34" customForma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05"/>
      <c r="R124" s="105"/>
      <c r="S124" s="105"/>
      <c r="T124" s="105"/>
      <c r="U124" s="105"/>
      <c r="V124" s="105"/>
      <c r="W124" s="105"/>
      <c r="X124" s="105"/>
      <c r="Y124" s="105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="34" customForma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05"/>
      <c r="R125" s="105"/>
      <c r="S125" s="105"/>
      <c r="T125" s="105"/>
      <c r="U125" s="105"/>
      <c r="V125" s="105"/>
      <c r="W125" s="105"/>
      <c r="X125" s="105"/>
      <c r="Y125" s="105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="34" customForma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05"/>
      <c r="R126" s="105"/>
      <c r="S126" s="105"/>
      <c r="T126" s="105"/>
      <c r="U126" s="105"/>
      <c r="V126" s="105"/>
      <c r="W126" s="105"/>
      <c r="X126" s="105"/>
      <c r="Y126" s="105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="34" customForma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05"/>
      <c r="R127" s="105"/>
      <c r="S127" s="105"/>
      <c r="T127" s="105"/>
      <c r="U127" s="105"/>
      <c r="V127" s="105"/>
      <c r="W127" s="105"/>
      <c r="X127" s="105"/>
      <c r="Y127" s="105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="34" customForma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05"/>
      <c r="R128" s="105"/>
      <c r="S128" s="105"/>
      <c r="T128" s="105"/>
      <c r="U128" s="105"/>
      <c r="V128" s="105"/>
      <c r="W128" s="105"/>
      <c r="X128" s="105"/>
      <c r="Y128" s="105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="34" customForma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05"/>
      <c r="R129" s="105"/>
      <c r="S129" s="105"/>
      <c r="T129" s="105"/>
      <c r="U129" s="105"/>
      <c r="V129" s="105"/>
      <c r="W129" s="105"/>
      <c r="X129" s="105"/>
      <c r="Y129" s="105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ht="15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7"/>
      <c r="R130" s="107"/>
      <c r="S130" s="107"/>
      <c r="T130" s="107"/>
      <c r="U130" s="107"/>
      <c r="V130" s="107"/>
      <c r="W130" s="107"/>
      <c r="X130" s="107"/>
      <c r="Y130" s="107"/>
      <c r="Z130" s="106"/>
      <c r="AA130" s="106"/>
      <c r="AB130" s="106"/>
      <c r="AC130" s="106"/>
      <c r="AD130" s="106"/>
      <c r="AE130" s="106"/>
      <c r="AF130" s="106"/>
      <c r="AG130" s="106"/>
      <c r="AH130" s="106"/>
    </row>
    <row r="131" ht="15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7"/>
      <c r="R131" s="107"/>
      <c r="S131" s="107"/>
      <c r="T131" s="107"/>
      <c r="U131" s="107"/>
      <c r="V131" s="107"/>
      <c r="W131" s="107"/>
      <c r="X131" s="107"/>
      <c r="Y131" s="107"/>
      <c r="Z131" s="106"/>
      <c r="AA131" s="106"/>
      <c r="AB131" s="106"/>
      <c r="AC131" s="106"/>
      <c r="AD131" s="106"/>
      <c r="AE131" s="106"/>
      <c r="AF131" s="106"/>
      <c r="AG131" s="106"/>
      <c r="AH131" s="106"/>
    </row>
    <row r="132" ht="15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7"/>
      <c r="R132" s="107"/>
      <c r="S132" s="107"/>
      <c r="T132" s="107"/>
      <c r="U132" s="107"/>
      <c r="V132" s="107"/>
      <c r="W132" s="107"/>
      <c r="X132" s="107"/>
      <c r="Y132" s="107"/>
      <c r="Z132" s="106"/>
      <c r="AA132" s="106"/>
      <c r="AB132" s="106"/>
      <c r="AC132" s="106"/>
      <c r="AD132" s="106"/>
      <c r="AE132" s="106"/>
      <c r="AF132" s="106"/>
      <c r="AG132" s="106"/>
      <c r="AH132" s="106"/>
    </row>
    <row r="133" ht="15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7"/>
      <c r="R133" s="107"/>
      <c r="S133" s="107"/>
      <c r="T133" s="107"/>
      <c r="U133" s="107"/>
      <c r="V133" s="107"/>
      <c r="W133" s="107"/>
      <c r="X133" s="107"/>
      <c r="Y133" s="107"/>
      <c r="Z133" s="106"/>
      <c r="AA133" s="106"/>
      <c r="AB133" s="106"/>
      <c r="AC133" s="106"/>
      <c r="AD133" s="106"/>
      <c r="AE133" s="106"/>
      <c r="AF133" s="106"/>
      <c r="AG133" s="106"/>
      <c r="AH133" s="106"/>
    </row>
    <row r="134" ht="15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7"/>
      <c r="R134" s="107"/>
      <c r="S134" s="107"/>
      <c r="T134" s="107"/>
      <c r="U134" s="107"/>
      <c r="V134" s="107"/>
      <c r="W134" s="107"/>
      <c r="X134" s="107"/>
      <c r="Y134" s="107"/>
      <c r="Z134" s="106"/>
      <c r="AA134" s="106"/>
      <c r="AB134" s="106"/>
      <c r="AC134" s="106"/>
      <c r="AD134" s="106"/>
      <c r="AE134" s="106"/>
      <c r="AF134" s="106"/>
      <c r="AG134" s="106"/>
      <c r="AH134" s="106"/>
    </row>
    <row r="135" ht="1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7"/>
      <c r="R135" s="107"/>
      <c r="S135" s="107"/>
      <c r="T135" s="107"/>
      <c r="U135" s="107"/>
      <c r="V135" s="107"/>
      <c r="W135" s="107"/>
      <c r="X135" s="107"/>
      <c r="Y135" s="107"/>
      <c r="Z135" s="106"/>
      <c r="AA135" s="106"/>
      <c r="AB135" s="106"/>
      <c r="AC135" s="106"/>
      <c r="AD135" s="106"/>
      <c r="AE135" s="106"/>
      <c r="AF135" s="106"/>
      <c r="AG135" s="106"/>
      <c r="AH135" s="106"/>
    </row>
    <row r="136" ht="15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7"/>
      <c r="R136" s="107"/>
      <c r="S136" s="107"/>
      <c r="T136" s="107"/>
      <c r="U136" s="107"/>
      <c r="V136" s="107"/>
      <c r="W136" s="107"/>
      <c r="X136" s="107"/>
      <c r="Y136" s="107"/>
      <c r="Z136" s="106"/>
      <c r="AA136" s="106"/>
      <c r="AB136" s="106"/>
      <c r="AC136" s="106"/>
      <c r="AD136" s="106"/>
      <c r="AE136" s="106"/>
      <c r="AF136" s="106"/>
      <c r="AG136" s="106"/>
      <c r="AH136" s="106"/>
    </row>
    <row r="137" ht="15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7"/>
      <c r="R137" s="107"/>
      <c r="S137" s="107"/>
      <c r="T137" s="107"/>
      <c r="U137" s="107"/>
      <c r="V137" s="107"/>
      <c r="W137" s="107"/>
      <c r="X137" s="107"/>
      <c r="Y137" s="107"/>
      <c r="Z137" s="106"/>
      <c r="AA137" s="106"/>
      <c r="AB137" s="106"/>
      <c r="AC137" s="106"/>
      <c r="AD137" s="106"/>
      <c r="AE137" s="106"/>
      <c r="AF137" s="106"/>
      <c r="AG137" s="106"/>
      <c r="AH137" s="106"/>
    </row>
    <row r="138" ht="15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7"/>
      <c r="R138" s="107"/>
      <c r="S138" s="107"/>
      <c r="T138" s="107"/>
      <c r="U138" s="107"/>
      <c r="V138" s="107"/>
      <c r="W138" s="107"/>
      <c r="X138" s="107"/>
      <c r="Y138" s="107"/>
      <c r="Z138" s="106"/>
      <c r="AA138" s="106"/>
      <c r="AB138" s="106"/>
      <c r="AC138" s="106"/>
      <c r="AD138" s="106"/>
      <c r="AE138" s="106"/>
      <c r="AF138" s="106"/>
      <c r="AG138" s="106"/>
      <c r="AH138" s="106"/>
    </row>
    <row r="139" ht="15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7"/>
      <c r="R139" s="107"/>
      <c r="S139" s="107"/>
      <c r="T139" s="107"/>
      <c r="U139" s="107"/>
      <c r="V139" s="107"/>
      <c r="W139" s="107"/>
      <c r="X139" s="107"/>
      <c r="Y139" s="107"/>
      <c r="Z139" s="106"/>
      <c r="AA139" s="106"/>
      <c r="AB139" s="106"/>
      <c r="AC139" s="106"/>
      <c r="AD139" s="106"/>
      <c r="AE139" s="106"/>
      <c r="AF139" s="106"/>
      <c r="AG139" s="106"/>
      <c r="AH139" s="106"/>
    </row>
    <row r="140" ht="15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7"/>
      <c r="R140" s="107"/>
      <c r="S140" s="107"/>
      <c r="T140" s="107"/>
      <c r="U140" s="107"/>
      <c r="V140" s="107"/>
      <c r="W140" s="107"/>
      <c r="X140" s="107"/>
      <c r="Y140" s="107"/>
      <c r="Z140" s="106"/>
      <c r="AA140" s="106"/>
      <c r="AB140" s="106"/>
      <c r="AC140" s="106"/>
      <c r="AD140" s="106"/>
      <c r="AE140" s="106"/>
      <c r="AF140" s="106"/>
      <c r="AG140" s="106"/>
      <c r="AH140" s="106"/>
    </row>
    <row r="141" ht="15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7"/>
      <c r="R141" s="107"/>
      <c r="S141" s="107"/>
      <c r="T141" s="107"/>
      <c r="U141" s="107"/>
      <c r="V141" s="107"/>
      <c r="W141" s="107"/>
      <c r="X141" s="107"/>
      <c r="Y141" s="107"/>
      <c r="Z141" s="106"/>
      <c r="AA141" s="106"/>
      <c r="AB141" s="106"/>
      <c r="AC141" s="106"/>
      <c r="AD141" s="106"/>
      <c r="AE141" s="106"/>
      <c r="AF141" s="106"/>
      <c r="AG141" s="106"/>
      <c r="AH141" s="106"/>
    </row>
    <row r="142" ht="15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7"/>
      <c r="R142" s="107"/>
      <c r="S142" s="107"/>
      <c r="T142" s="107"/>
      <c r="U142" s="107"/>
      <c r="V142" s="107"/>
      <c r="W142" s="107"/>
      <c r="X142" s="107"/>
      <c r="Y142" s="107"/>
      <c r="Z142" s="106"/>
      <c r="AA142" s="106"/>
      <c r="AB142" s="106"/>
      <c r="AC142" s="106"/>
      <c r="AD142" s="106"/>
      <c r="AE142" s="106"/>
      <c r="AF142" s="106"/>
      <c r="AG142" s="106"/>
      <c r="AH142" s="106"/>
    </row>
    <row r="143" ht="15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7"/>
      <c r="R143" s="107"/>
      <c r="S143" s="107"/>
      <c r="T143" s="107"/>
      <c r="U143" s="107"/>
      <c r="V143" s="107"/>
      <c r="W143" s="107"/>
      <c r="X143" s="107"/>
      <c r="Y143" s="107"/>
      <c r="Z143" s="106"/>
      <c r="AA143" s="106"/>
      <c r="AB143" s="106"/>
      <c r="AC143" s="106"/>
      <c r="AD143" s="106"/>
      <c r="AE143" s="106"/>
      <c r="AF143" s="106"/>
      <c r="AG143" s="106"/>
      <c r="AH143" s="106"/>
    </row>
    <row r="144" ht="1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7"/>
      <c r="R144" s="107"/>
      <c r="S144" s="107"/>
      <c r="T144" s="107"/>
      <c r="U144" s="107"/>
      <c r="V144" s="107"/>
      <c r="W144" s="107"/>
      <c r="X144" s="107"/>
      <c r="Y144" s="107"/>
      <c r="Z144" s="106"/>
      <c r="AA144" s="106"/>
      <c r="AB144" s="106"/>
      <c r="AC144" s="106"/>
      <c r="AD144" s="106"/>
      <c r="AE144" s="106"/>
      <c r="AF144" s="106"/>
      <c r="AG144" s="106"/>
      <c r="AH144" s="106"/>
    </row>
    <row r="145" ht="1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7"/>
      <c r="R145" s="107"/>
      <c r="S145" s="107"/>
      <c r="T145" s="107"/>
      <c r="U145" s="107"/>
      <c r="V145" s="107"/>
      <c r="W145" s="107"/>
      <c r="X145" s="107"/>
      <c r="Y145" s="107"/>
      <c r="Z145" s="106"/>
      <c r="AA145" s="106"/>
      <c r="AB145" s="106"/>
      <c r="AC145" s="106"/>
      <c r="AD145" s="106"/>
      <c r="AE145" s="106"/>
      <c r="AF145" s="106"/>
      <c r="AG145" s="106"/>
      <c r="AH145" s="106"/>
    </row>
    <row r="146" ht="1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7"/>
      <c r="R146" s="107"/>
      <c r="S146" s="107"/>
      <c r="T146" s="107"/>
      <c r="U146" s="107"/>
      <c r="V146" s="107"/>
      <c r="W146" s="107"/>
      <c r="X146" s="107"/>
      <c r="Y146" s="107"/>
      <c r="Z146" s="106"/>
      <c r="AA146" s="106"/>
      <c r="AB146" s="106"/>
      <c r="AC146" s="106"/>
      <c r="AD146" s="106"/>
      <c r="AE146" s="106"/>
      <c r="AF146" s="106"/>
      <c r="AG146" s="106"/>
      <c r="AH146" s="106"/>
    </row>
    <row r="147" ht="1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7"/>
      <c r="R147" s="107"/>
      <c r="S147" s="107"/>
      <c r="T147" s="107"/>
      <c r="U147" s="107"/>
      <c r="V147" s="107"/>
      <c r="W147" s="107"/>
      <c r="X147" s="107"/>
      <c r="Y147" s="107"/>
      <c r="Z147" s="106"/>
      <c r="AA147" s="106"/>
      <c r="AB147" s="106"/>
      <c r="AC147" s="106"/>
      <c r="AD147" s="106"/>
      <c r="AE147" s="106"/>
      <c r="AF147" s="106"/>
      <c r="AG147" s="106"/>
      <c r="AH147" s="106"/>
    </row>
    <row r="148" ht="15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7"/>
      <c r="R148" s="107"/>
      <c r="S148" s="107"/>
      <c r="T148" s="107"/>
      <c r="U148" s="107"/>
      <c r="V148" s="107"/>
      <c r="W148" s="107"/>
      <c r="X148" s="107"/>
      <c r="Y148" s="107"/>
      <c r="Z148" s="106"/>
      <c r="AA148" s="106"/>
      <c r="AB148" s="106"/>
      <c r="AC148" s="106"/>
      <c r="AD148" s="106"/>
      <c r="AE148" s="106"/>
      <c r="AF148" s="106"/>
      <c r="AG148" s="106"/>
      <c r="AH148" s="106"/>
    </row>
    <row r="149" ht="15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7"/>
      <c r="R149" s="107"/>
      <c r="S149" s="107"/>
      <c r="T149" s="107"/>
      <c r="U149" s="107"/>
      <c r="V149" s="107"/>
      <c r="W149" s="107"/>
      <c r="X149" s="107"/>
      <c r="Y149" s="107"/>
      <c r="Z149" s="106"/>
      <c r="AA149" s="106"/>
      <c r="AB149" s="106"/>
      <c r="AC149" s="106"/>
      <c r="AD149" s="106"/>
      <c r="AE149" s="106"/>
      <c r="AF149" s="106"/>
      <c r="AG149" s="106"/>
      <c r="AH149" s="106"/>
    </row>
    <row r="150" ht="15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7"/>
      <c r="R150" s="107"/>
      <c r="S150" s="107"/>
      <c r="T150" s="107"/>
      <c r="U150" s="107"/>
      <c r="V150" s="107"/>
      <c r="W150" s="107"/>
      <c r="X150" s="107"/>
      <c r="Y150" s="107"/>
      <c r="Z150" s="106"/>
      <c r="AA150" s="106"/>
      <c r="AB150" s="106"/>
      <c r="AC150" s="106"/>
      <c r="AD150" s="106"/>
      <c r="AE150" s="106"/>
      <c r="AF150" s="106"/>
      <c r="AG150" s="106"/>
      <c r="AH150" s="106"/>
    </row>
    <row r="151" ht="15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7"/>
      <c r="R151" s="107"/>
      <c r="S151" s="107"/>
      <c r="T151" s="107"/>
      <c r="U151" s="107"/>
      <c r="V151" s="107"/>
      <c r="W151" s="107"/>
      <c r="X151" s="107"/>
      <c r="Y151" s="107"/>
      <c r="Z151" s="106"/>
      <c r="AA151" s="106"/>
      <c r="AB151" s="106"/>
      <c r="AC151" s="106"/>
      <c r="AD151" s="106"/>
      <c r="AE151" s="106"/>
      <c r="AF151" s="106"/>
      <c r="AG151" s="106"/>
      <c r="AH151" s="106"/>
    </row>
    <row r="152" ht="15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7"/>
      <c r="R152" s="107"/>
      <c r="S152" s="107"/>
      <c r="T152" s="107"/>
      <c r="U152" s="107"/>
      <c r="V152" s="107"/>
      <c r="W152" s="107"/>
      <c r="X152" s="107"/>
      <c r="Y152" s="107"/>
      <c r="Z152" s="106"/>
      <c r="AA152" s="106"/>
      <c r="AB152" s="106"/>
      <c r="AC152" s="106"/>
      <c r="AD152" s="106"/>
      <c r="AE152" s="106"/>
      <c r="AF152" s="106"/>
      <c r="AG152" s="106"/>
      <c r="AH152" s="106"/>
    </row>
    <row r="153" ht="15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7"/>
      <c r="R153" s="107"/>
      <c r="S153" s="107"/>
      <c r="T153" s="107"/>
      <c r="U153" s="107"/>
      <c r="V153" s="107"/>
      <c r="W153" s="107"/>
      <c r="X153" s="107"/>
      <c r="Y153" s="107"/>
      <c r="Z153" s="106"/>
      <c r="AA153" s="106"/>
      <c r="AB153" s="106"/>
      <c r="AC153" s="106"/>
      <c r="AD153" s="106"/>
      <c r="AE153" s="106"/>
      <c r="AF153" s="106"/>
      <c r="AG153" s="106"/>
      <c r="AH153" s="106"/>
    </row>
    <row r="154" ht="15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7"/>
      <c r="R154" s="107"/>
      <c r="S154" s="107"/>
      <c r="T154" s="107"/>
      <c r="U154" s="107"/>
      <c r="V154" s="107"/>
      <c r="W154" s="107"/>
      <c r="X154" s="107"/>
      <c r="Y154" s="107"/>
      <c r="Z154" s="106"/>
      <c r="AA154" s="106"/>
      <c r="AB154" s="106"/>
      <c r="AC154" s="106"/>
      <c r="AD154" s="106"/>
      <c r="AE154" s="106"/>
      <c r="AF154" s="106"/>
      <c r="AG154" s="106"/>
      <c r="AH154" s="106"/>
    </row>
    <row r="155" ht="1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7"/>
      <c r="R155" s="107"/>
      <c r="S155" s="107"/>
      <c r="T155" s="107"/>
      <c r="U155" s="107"/>
      <c r="V155" s="107"/>
      <c r="W155" s="107"/>
      <c r="X155" s="107"/>
      <c r="Y155" s="107"/>
      <c r="Z155" s="106"/>
      <c r="AA155" s="106"/>
      <c r="AB155" s="106"/>
      <c r="AC155" s="106"/>
      <c r="AD155" s="106"/>
      <c r="AE155" s="106"/>
      <c r="AF155" s="106"/>
      <c r="AG155" s="106"/>
      <c r="AH155" s="106"/>
    </row>
    <row r="156" ht="15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7"/>
      <c r="R156" s="107"/>
      <c r="S156" s="107"/>
      <c r="T156" s="107"/>
      <c r="U156" s="107"/>
      <c r="V156" s="107"/>
      <c r="W156" s="107"/>
      <c r="X156" s="107"/>
      <c r="Y156" s="107"/>
      <c r="Z156" s="106"/>
      <c r="AA156" s="106"/>
      <c r="AB156" s="106"/>
      <c r="AC156" s="106"/>
      <c r="AD156" s="106"/>
      <c r="AE156" s="106"/>
      <c r="AF156" s="106"/>
      <c r="AG156" s="106"/>
      <c r="AH156" s="106"/>
    </row>
    <row r="157" ht="15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7"/>
      <c r="R157" s="107"/>
      <c r="S157" s="107"/>
      <c r="T157" s="107"/>
      <c r="U157" s="107"/>
      <c r="V157" s="107"/>
      <c r="W157" s="107"/>
      <c r="X157" s="107"/>
      <c r="Y157" s="107"/>
      <c r="Z157" s="106"/>
      <c r="AA157" s="106"/>
      <c r="AB157" s="106"/>
      <c r="AC157" s="106"/>
      <c r="AD157" s="106"/>
      <c r="AE157" s="106"/>
      <c r="AF157" s="106"/>
      <c r="AG157" s="106"/>
      <c r="AH157" s="106"/>
    </row>
    <row r="158" ht="15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7"/>
      <c r="R158" s="107"/>
      <c r="S158" s="107"/>
      <c r="T158" s="107"/>
      <c r="U158" s="107"/>
      <c r="V158" s="107"/>
      <c r="W158" s="107"/>
      <c r="X158" s="107"/>
      <c r="Y158" s="107"/>
      <c r="Z158" s="106"/>
      <c r="AA158" s="106"/>
      <c r="AB158" s="106"/>
      <c r="AC158" s="106"/>
      <c r="AD158" s="106"/>
      <c r="AE158" s="106"/>
      <c r="AF158" s="106"/>
      <c r="AG158" s="106"/>
      <c r="AH158" s="106"/>
    </row>
    <row r="159" ht="15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7"/>
      <c r="R159" s="107"/>
      <c r="S159" s="107"/>
      <c r="T159" s="107"/>
      <c r="U159" s="107"/>
      <c r="V159" s="107"/>
      <c r="W159" s="107"/>
      <c r="X159" s="107"/>
      <c r="Y159" s="107"/>
      <c r="Z159" s="106"/>
      <c r="AA159" s="106"/>
      <c r="AB159" s="106"/>
      <c r="AC159" s="106"/>
      <c r="AD159" s="106"/>
      <c r="AE159" s="106"/>
      <c r="AF159" s="106"/>
      <c r="AG159" s="106"/>
      <c r="AH159" s="106"/>
    </row>
    <row r="160" ht="15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7"/>
      <c r="R160" s="107"/>
      <c r="S160" s="107"/>
      <c r="T160" s="107"/>
      <c r="U160" s="107"/>
      <c r="V160" s="107"/>
      <c r="W160" s="107"/>
      <c r="X160" s="107"/>
      <c r="Y160" s="107"/>
      <c r="Z160" s="106"/>
      <c r="AA160" s="106"/>
      <c r="AB160" s="106"/>
      <c r="AC160" s="106"/>
      <c r="AD160" s="106"/>
      <c r="AE160" s="106"/>
      <c r="AF160" s="106"/>
      <c r="AG160" s="106"/>
      <c r="AH160" s="106"/>
    </row>
    <row r="161" ht="15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7"/>
      <c r="R161" s="107"/>
      <c r="S161" s="107"/>
      <c r="T161" s="107"/>
      <c r="U161" s="107"/>
      <c r="V161" s="107"/>
      <c r="W161" s="107"/>
      <c r="X161" s="107"/>
      <c r="Y161" s="107"/>
      <c r="Z161" s="106"/>
      <c r="AA161" s="106"/>
      <c r="AB161" s="106"/>
      <c r="AC161" s="106"/>
      <c r="AD161" s="106"/>
      <c r="AE161" s="106"/>
      <c r="AF161" s="106"/>
      <c r="AG161" s="106"/>
      <c r="AH161" s="106"/>
    </row>
    <row r="162" ht="15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7"/>
      <c r="R162" s="107"/>
      <c r="S162" s="107"/>
      <c r="T162" s="107"/>
      <c r="U162" s="107"/>
      <c r="V162" s="107"/>
      <c r="W162" s="107"/>
      <c r="X162" s="107"/>
      <c r="Y162" s="107"/>
      <c r="Z162" s="106"/>
      <c r="AA162" s="106"/>
      <c r="AB162" s="106"/>
      <c r="AC162" s="106"/>
      <c r="AD162" s="106"/>
      <c r="AE162" s="106"/>
      <c r="AF162" s="106"/>
      <c r="AG162" s="106"/>
      <c r="AH162" s="106"/>
    </row>
    <row r="163" ht="1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7"/>
      <c r="R163" s="107"/>
      <c r="S163" s="107"/>
      <c r="T163" s="107"/>
      <c r="U163" s="107"/>
      <c r="V163" s="107"/>
      <c r="W163" s="107"/>
      <c r="X163" s="107"/>
      <c r="Y163" s="107"/>
      <c r="Z163" s="106"/>
      <c r="AA163" s="106"/>
      <c r="AB163" s="106"/>
      <c r="AC163" s="106"/>
      <c r="AD163" s="106"/>
      <c r="AE163" s="106"/>
      <c r="AF163" s="106"/>
      <c r="AG163" s="106"/>
      <c r="AH163" s="106"/>
    </row>
    <row r="164" ht="1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7"/>
      <c r="R164" s="107"/>
      <c r="S164" s="107"/>
      <c r="T164" s="107"/>
      <c r="U164" s="107"/>
      <c r="V164" s="107"/>
      <c r="W164" s="107"/>
      <c r="X164" s="107"/>
      <c r="Y164" s="107"/>
      <c r="Z164" s="106"/>
      <c r="AA164" s="106"/>
      <c r="AB164" s="106"/>
      <c r="AC164" s="106"/>
      <c r="AD164" s="106"/>
      <c r="AE164" s="106"/>
      <c r="AF164" s="106"/>
      <c r="AG164" s="106"/>
      <c r="AH164" s="106"/>
    </row>
    <row r="165" ht="15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7"/>
      <c r="R165" s="107"/>
      <c r="S165" s="107"/>
      <c r="T165" s="107"/>
      <c r="U165" s="107"/>
      <c r="V165" s="107"/>
      <c r="W165" s="107"/>
      <c r="X165" s="107"/>
      <c r="Y165" s="107"/>
      <c r="Z165" s="106"/>
      <c r="AA165" s="106"/>
      <c r="AB165" s="106"/>
      <c r="AC165" s="106"/>
      <c r="AD165" s="106"/>
      <c r="AE165" s="106"/>
      <c r="AF165" s="106"/>
      <c r="AG165" s="106"/>
      <c r="AH165" s="106"/>
    </row>
    <row r="166" ht="15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7"/>
      <c r="R166" s="107"/>
      <c r="S166" s="107"/>
      <c r="T166" s="107"/>
      <c r="U166" s="107"/>
      <c r="V166" s="107"/>
      <c r="W166" s="107"/>
      <c r="X166" s="107"/>
      <c r="Y166" s="107"/>
      <c r="Z166" s="106"/>
      <c r="AA166" s="106"/>
      <c r="AB166" s="106"/>
      <c r="AC166" s="106"/>
      <c r="AD166" s="106"/>
      <c r="AE166" s="106"/>
      <c r="AF166" s="106"/>
      <c r="AG166" s="106"/>
      <c r="AH166" s="106"/>
    </row>
    <row r="167" ht="15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7"/>
      <c r="R167" s="107"/>
      <c r="S167" s="107"/>
      <c r="T167" s="107"/>
      <c r="U167" s="107"/>
      <c r="V167" s="107"/>
      <c r="W167" s="107"/>
      <c r="X167" s="107"/>
      <c r="Y167" s="107"/>
      <c r="Z167" s="106"/>
      <c r="AA167" s="106"/>
      <c r="AB167" s="106"/>
      <c r="AC167" s="106"/>
      <c r="AD167" s="106"/>
      <c r="AE167" s="106"/>
      <c r="AF167" s="106"/>
      <c r="AG167" s="106"/>
      <c r="AH167" s="106"/>
    </row>
    <row r="168" ht="15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7"/>
      <c r="R168" s="107"/>
      <c r="S168" s="107"/>
      <c r="T168" s="107"/>
      <c r="U168" s="107"/>
      <c r="V168" s="107"/>
      <c r="W168" s="107"/>
      <c r="X168" s="107"/>
      <c r="Y168" s="107"/>
      <c r="Z168" s="106"/>
      <c r="AA168" s="106"/>
      <c r="AB168" s="106"/>
      <c r="AC168" s="106"/>
      <c r="AD168" s="106"/>
      <c r="AE168" s="106"/>
      <c r="AF168" s="106"/>
      <c r="AG168" s="106"/>
      <c r="AH168" s="106"/>
    </row>
    <row r="169" ht="15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7"/>
      <c r="R169" s="107"/>
      <c r="S169" s="107"/>
      <c r="T169" s="107"/>
      <c r="U169" s="107"/>
      <c r="V169" s="107"/>
      <c r="W169" s="107"/>
      <c r="X169" s="107"/>
      <c r="Y169" s="107"/>
      <c r="Z169" s="106"/>
      <c r="AA169" s="106"/>
      <c r="AB169" s="106"/>
      <c r="AC169" s="106"/>
      <c r="AD169" s="106"/>
      <c r="AE169" s="106"/>
      <c r="AF169" s="106"/>
      <c r="AG169" s="106"/>
      <c r="AH169" s="106"/>
    </row>
    <row r="170" ht="15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7"/>
      <c r="R170" s="107"/>
      <c r="S170" s="107"/>
      <c r="T170" s="107"/>
      <c r="U170" s="107"/>
      <c r="V170" s="107"/>
      <c r="W170" s="107"/>
      <c r="X170" s="107"/>
      <c r="Y170" s="107"/>
      <c r="Z170" s="106"/>
      <c r="AA170" s="106"/>
      <c r="AB170" s="106"/>
      <c r="AC170" s="106"/>
      <c r="AD170" s="106"/>
      <c r="AE170" s="106"/>
      <c r="AF170" s="106"/>
      <c r="AG170" s="106"/>
      <c r="AH170" s="106"/>
    </row>
    <row r="171" ht="1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7"/>
      <c r="R171" s="107"/>
      <c r="S171" s="107"/>
      <c r="T171" s="107"/>
      <c r="U171" s="107"/>
      <c r="V171" s="107"/>
      <c r="W171" s="107"/>
      <c r="X171" s="107"/>
      <c r="Y171" s="107"/>
      <c r="Z171" s="106"/>
      <c r="AA171" s="106"/>
      <c r="AB171" s="106"/>
      <c r="AC171" s="106"/>
      <c r="AD171" s="106"/>
      <c r="AE171" s="106"/>
      <c r="AF171" s="106"/>
      <c r="AG171" s="106"/>
      <c r="AH171" s="106"/>
    </row>
    <row r="172" ht="15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7"/>
      <c r="R172" s="107"/>
      <c r="S172" s="107"/>
      <c r="T172" s="107"/>
      <c r="U172" s="107"/>
      <c r="V172" s="107"/>
      <c r="W172" s="107"/>
      <c r="X172" s="107"/>
      <c r="Y172" s="107"/>
      <c r="Z172" s="106"/>
      <c r="AA172" s="106"/>
      <c r="AB172" s="106"/>
      <c r="AC172" s="106"/>
      <c r="AD172" s="106"/>
      <c r="AE172" s="106"/>
      <c r="AF172" s="106"/>
      <c r="AG172" s="106"/>
      <c r="AH172" s="106"/>
    </row>
    <row r="173" ht="15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7"/>
      <c r="R173" s="107"/>
      <c r="S173" s="107"/>
      <c r="T173" s="107"/>
      <c r="U173" s="107"/>
      <c r="V173" s="107"/>
      <c r="W173" s="107"/>
      <c r="X173" s="107"/>
      <c r="Y173" s="107"/>
      <c r="Z173" s="106"/>
      <c r="AA173" s="106"/>
      <c r="AB173" s="106"/>
      <c r="AC173" s="106"/>
      <c r="AD173" s="106"/>
      <c r="AE173" s="106"/>
      <c r="AF173" s="106"/>
      <c r="AG173" s="106"/>
      <c r="AH173" s="106"/>
    </row>
    <row r="174" ht="15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7"/>
      <c r="R174" s="107"/>
      <c r="S174" s="107"/>
      <c r="T174" s="107"/>
      <c r="U174" s="107"/>
      <c r="V174" s="107"/>
      <c r="W174" s="107"/>
      <c r="X174" s="107"/>
      <c r="Y174" s="107"/>
      <c r="Z174" s="106"/>
      <c r="AA174" s="106"/>
      <c r="AB174" s="106"/>
      <c r="AC174" s="106"/>
      <c r="AD174" s="106"/>
      <c r="AE174" s="106"/>
      <c r="AF174" s="106"/>
      <c r="AG174" s="106"/>
      <c r="AH174" s="106"/>
    </row>
    <row r="175" ht="1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7"/>
      <c r="R175" s="107"/>
      <c r="S175" s="107"/>
      <c r="T175" s="107"/>
      <c r="U175" s="107"/>
      <c r="V175" s="107"/>
      <c r="W175" s="107"/>
      <c r="X175" s="107"/>
      <c r="Y175" s="107"/>
      <c r="Z175" s="106"/>
      <c r="AA175" s="106"/>
      <c r="AB175" s="106"/>
      <c r="AC175" s="106"/>
      <c r="AD175" s="106"/>
      <c r="AE175" s="106"/>
      <c r="AF175" s="106"/>
      <c r="AG175" s="106"/>
      <c r="AH175" s="106"/>
    </row>
    <row r="176" ht="15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7"/>
      <c r="R176" s="107"/>
      <c r="S176" s="107"/>
      <c r="T176" s="107"/>
      <c r="U176" s="107"/>
      <c r="V176" s="107"/>
      <c r="W176" s="107"/>
      <c r="X176" s="107"/>
      <c r="Y176" s="107"/>
      <c r="Z176" s="106"/>
      <c r="AA176" s="106"/>
      <c r="AB176" s="106"/>
      <c r="AC176" s="106"/>
      <c r="AD176" s="106"/>
      <c r="AE176" s="106"/>
      <c r="AF176" s="106"/>
      <c r="AG176" s="106"/>
      <c r="AH176" s="106"/>
    </row>
    <row r="177" ht="15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7"/>
      <c r="R177" s="107"/>
      <c r="S177" s="107"/>
      <c r="T177" s="107"/>
      <c r="U177" s="107"/>
      <c r="V177" s="107"/>
      <c r="W177" s="107"/>
      <c r="X177" s="107"/>
      <c r="Y177" s="107"/>
      <c r="Z177" s="106"/>
      <c r="AA177" s="106"/>
      <c r="AB177" s="106"/>
      <c r="AC177" s="106"/>
      <c r="AD177" s="106"/>
      <c r="AE177" s="106"/>
      <c r="AF177" s="106"/>
      <c r="AG177" s="106"/>
      <c r="AH177" s="106"/>
    </row>
    <row r="178" ht="15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7"/>
      <c r="R178" s="107"/>
      <c r="S178" s="107"/>
      <c r="T178" s="107"/>
      <c r="U178" s="107"/>
      <c r="V178" s="107"/>
      <c r="W178" s="107"/>
      <c r="X178" s="107"/>
      <c r="Y178" s="107"/>
      <c r="Z178" s="106"/>
      <c r="AA178" s="106"/>
      <c r="AB178" s="106"/>
      <c r="AC178" s="106"/>
      <c r="AD178" s="106"/>
      <c r="AE178" s="106"/>
      <c r="AF178" s="106"/>
      <c r="AG178" s="106"/>
      <c r="AH178" s="106"/>
    </row>
    <row r="179" ht="15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  <c r="R179" s="107"/>
      <c r="S179" s="107"/>
      <c r="T179" s="107"/>
      <c r="U179" s="107"/>
      <c r="V179" s="107"/>
      <c r="W179" s="107"/>
      <c r="X179" s="107"/>
      <c r="Y179" s="107"/>
      <c r="Z179" s="106"/>
      <c r="AA179" s="106"/>
      <c r="AB179" s="106"/>
      <c r="AC179" s="106"/>
      <c r="AD179" s="106"/>
      <c r="AE179" s="106"/>
      <c r="AF179" s="106"/>
      <c r="AG179" s="106"/>
      <c r="AH179" s="106"/>
    </row>
    <row r="180" ht="15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7"/>
      <c r="R180" s="107"/>
      <c r="S180" s="107"/>
      <c r="T180" s="107"/>
      <c r="U180" s="107"/>
      <c r="V180" s="107"/>
      <c r="W180" s="107"/>
      <c r="X180" s="107"/>
      <c r="Y180" s="107"/>
      <c r="Z180" s="106"/>
      <c r="AA180" s="106"/>
      <c r="AB180" s="106"/>
      <c r="AC180" s="106"/>
      <c r="AD180" s="106"/>
      <c r="AE180" s="106"/>
      <c r="AF180" s="106"/>
      <c r="AG180" s="106"/>
      <c r="AH180" s="106"/>
    </row>
    <row r="181" ht="15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7"/>
      <c r="R181" s="107"/>
      <c r="S181" s="107"/>
      <c r="T181" s="107"/>
      <c r="U181" s="107"/>
      <c r="V181" s="107"/>
      <c r="W181" s="107"/>
      <c r="X181" s="107"/>
      <c r="Y181" s="107"/>
      <c r="Z181" s="106"/>
      <c r="AA181" s="106"/>
      <c r="AB181" s="106"/>
      <c r="AC181" s="106"/>
      <c r="AD181" s="106"/>
      <c r="AE181" s="106"/>
      <c r="AF181" s="106"/>
      <c r="AG181" s="106"/>
      <c r="AH181" s="106"/>
    </row>
    <row r="182" ht="15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7"/>
      <c r="R182" s="107"/>
      <c r="S182" s="107"/>
      <c r="T182" s="107"/>
      <c r="U182" s="107"/>
      <c r="V182" s="107"/>
      <c r="W182" s="107"/>
      <c r="X182" s="107"/>
      <c r="Y182" s="107"/>
      <c r="Z182" s="106"/>
      <c r="AA182" s="106"/>
      <c r="AB182" s="106"/>
      <c r="AC182" s="106"/>
      <c r="AD182" s="106"/>
      <c r="AE182" s="106"/>
      <c r="AF182" s="106"/>
      <c r="AG182" s="106"/>
      <c r="AH182" s="106"/>
    </row>
    <row r="183" ht="15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7"/>
      <c r="R183" s="107"/>
      <c r="S183" s="107"/>
      <c r="T183" s="107"/>
      <c r="U183" s="107"/>
      <c r="V183" s="107"/>
      <c r="W183" s="107"/>
      <c r="X183" s="107"/>
      <c r="Y183" s="107"/>
      <c r="Z183" s="106"/>
      <c r="AA183" s="106"/>
      <c r="AB183" s="106"/>
      <c r="AC183" s="106"/>
      <c r="AD183" s="106"/>
      <c r="AE183" s="106"/>
      <c r="AF183" s="106"/>
      <c r="AG183" s="106"/>
      <c r="AH183" s="106"/>
    </row>
    <row r="184" ht="15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7"/>
      <c r="R184" s="107"/>
      <c r="S184" s="107"/>
      <c r="T184" s="107"/>
      <c r="U184" s="107"/>
      <c r="V184" s="107"/>
      <c r="W184" s="107"/>
      <c r="X184" s="107"/>
      <c r="Y184" s="107"/>
      <c r="Z184" s="106"/>
      <c r="AA184" s="106"/>
      <c r="AB184" s="106"/>
      <c r="AC184" s="106"/>
      <c r="AD184" s="106"/>
      <c r="AE184" s="106"/>
      <c r="AF184" s="106"/>
      <c r="AG184" s="106"/>
      <c r="AH184" s="106"/>
    </row>
    <row r="185" ht="15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7"/>
      <c r="R185" s="107"/>
      <c r="S185" s="107"/>
      <c r="T185" s="107"/>
      <c r="U185" s="107"/>
      <c r="V185" s="107"/>
      <c r="W185" s="107"/>
      <c r="X185" s="107"/>
      <c r="Y185" s="107"/>
      <c r="Z185" s="106"/>
      <c r="AA185" s="106"/>
      <c r="AB185" s="106"/>
      <c r="AC185" s="106"/>
      <c r="AD185" s="106"/>
      <c r="AE185" s="106"/>
      <c r="AF185" s="106"/>
      <c r="AG185" s="106"/>
      <c r="AH185" s="106"/>
    </row>
    <row r="186" ht="15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7"/>
      <c r="R186" s="107"/>
      <c r="S186" s="107"/>
      <c r="T186" s="107"/>
      <c r="U186" s="107"/>
      <c r="V186" s="107"/>
      <c r="W186" s="107"/>
      <c r="X186" s="107"/>
      <c r="Y186" s="107"/>
      <c r="Z186" s="106"/>
      <c r="AA186" s="106"/>
      <c r="AB186" s="106"/>
      <c r="AC186" s="106"/>
      <c r="AD186" s="106"/>
      <c r="AE186" s="106"/>
      <c r="AF186" s="106"/>
      <c r="AG186" s="106"/>
      <c r="AH186" s="106"/>
    </row>
    <row r="187" ht="15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7"/>
      <c r="R187" s="107"/>
      <c r="S187" s="107"/>
      <c r="T187" s="107"/>
      <c r="U187" s="107"/>
      <c r="V187" s="107"/>
      <c r="W187" s="107"/>
      <c r="X187" s="107"/>
      <c r="Y187" s="107"/>
      <c r="Z187" s="106"/>
      <c r="AA187" s="106"/>
      <c r="AB187" s="106"/>
      <c r="AC187" s="106"/>
      <c r="AD187" s="106"/>
      <c r="AE187" s="106"/>
      <c r="AF187" s="106"/>
      <c r="AG187" s="106"/>
      <c r="AH187" s="106"/>
    </row>
    <row r="188" ht="15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7"/>
      <c r="R188" s="107"/>
      <c r="S188" s="107"/>
      <c r="T188" s="107"/>
      <c r="U188" s="107"/>
      <c r="V188" s="107"/>
      <c r="W188" s="107"/>
      <c r="X188" s="107"/>
      <c r="Y188" s="107"/>
      <c r="Z188" s="106"/>
      <c r="AA188" s="106"/>
      <c r="AB188" s="106"/>
      <c r="AC188" s="106"/>
      <c r="AD188" s="106"/>
      <c r="AE188" s="106"/>
      <c r="AF188" s="106"/>
      <c r="AG188" s="106"/>
      <c r="AH188" s="106"/>
    </row>
    <row r="189" ht="15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7"/>
      <c r="R189" s="107"/>
      <c r="S189" s="107"/>
      <c r="T189" s="107"/>
      <c r="U189" s="107"/>
      <c r="V189" s="107"/>
      <c r="W189" s="107"/>
      <c r="X189" s="107"/>
      <c r="Y189" s="107"/>
      <c r="Z189" s="106"/>
      <c r="AA189" s="106"/>
      <c r="AB189" s="106"/>
      <c r="AC189" s="106"/>
      <c r="AD189" s="106"/>
      <c r="AE189" s="106"/>
      <c r="AF189" s="106"/>
      <c r="AG189" s="106"/>
      <c r="AH189" s="106"/>
    </row>
    <row r="190" ht="15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7"/>
      <c r="R190" s="107"/>
      <c r="S190" s="107"/>
      <c r="T190" s="107"/>
      <c r="U190" s="107"/>
      <c r="V190" s="107"/>
      <c r="W190" s="107"/>
      <c r="X190" s="107"/>
      <c r="Y190" s="107"/>
      <c r="Z190" s="106"/>
      <c r="AA190" s="106"/>
      <c r="AB190" s="106"/>
      <c r="AC190" s="106"/>
      <c r="AD190" s="106"/>
      <c r="AE190" s="106"/>
      <c r="AF190" s="106"/>
      <c r="AG190" s="106"/>
      <c r="AH190" s="106"/>
    </row>
    <row r="191" ht="15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7"/>
      <c r="R191" s="107"/>
      <c r="S191" s="107"/>
      <c r="T191" s="107"/>
      <c r="U191" s="107"/>
      <c r="V191" s="107"/>
      <c r="W191" s="107"/>
      <c r="X191" s="107"/>
      <c r="Y191" s="107"/>
      <c r="Z191" s="106"/>
      <c r="AA191" s="106"/>
      <c r="AB191" s="106"/>
      <c r="AC191" s="106"/>
      <c r="AD191" s="106"/>
      <c r="AE191" s="106"/>
      <c r="AF191" s="106"/>
      <c r="AG191" s="106"/>
      <c r="AH191" s="106"/>
    </row>
    <row r="192" ht="15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7"/>
      <c r="R192" s="107"/>
      <c r="S192" s="107"/>
      <c r="T192" s="107"/>
      <c r="U192" s="107"/>
      <c r="V192" s="107"/>
      <c r="W192" s="107"/>
      <c r="X192" s="107"/>
      <c r="Y192" s="107"/>
      <c r="Z192" s="106"/>
      <c r="AA192" s="106"/>
      <c r="AB192" s="106"/>
      <c r="AC192" s="106"/>
      <c r="AD192" s="106"/>
      <c r="AE192" s="106"/>
      <c r="AF192" s="106"/>
      <c r="AG192" s="106"/>
      <c r="AH192" s="106"/>
    </row>
    <row r="193" ht="15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7"/>
      <c r="R193" s="107"/>
      <c r="S193" s="107"/>
      <c r="T193" s="107"/>
      <c r="U193" s="107"/>
      <c r="V193" s="107"/>
      <c r="W193" s="107"/>
      <c r="X193" s="107"/>
      <c r="Y193" s="107"/>
      <c r="Z193" s="106"/>
      <c r="AA193" s="106"/>
      <c r="AB193" s="106"/>
      <c r="AC193" s="106"/>
      <c r="AD193" s="106"/>
      <c r="AE193" s="106"/>
      <c r="AF193" s="106"/>
      <c r="AG193" s="106"/>
      <c r="AH193" s="106"/>
    </row>
    <row r="194" ht="15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7"/>
      <c r="R194" s="107"/>
      <c r="S194" s="107"/>
      <c r="T194" s="107"/>
      <c r="U194" s="107"/>
      <c r="V194" s="107"/>
      <c r="W194" s="107"/>
      <c r="X194" s="107"/>
      <c r="Y194" s="107"/>
      <c r="Z194" s="106"/>
      <c r="AA194" s="106"/>
      <c r="AB194" s="106"/>
      <c r="AC194" s="106"/>
      <c r="AD194" s="106"/>
      <c r="AE194" s="106"/>
      <c r="AF194" s="106"/>
      <c r="AG194" s="106"/>
      <c r="AH194" s="106"/>
    </row>
    <row r="195" ht="15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7"/>
      <c r="R195" s="107"/>
      <c r="S195" s="107"/>
      <c r="T195" s="107"/>
      <c r="U195" s="107"/>
      <c r="V195" s="107"/>
      <c r="W195" s="107"/>
      <c r="X195" s="107"/>
      <c r="Y195" s="107"/>
      <c r="Z195" s="106"/>
      <c r="AA195" s="106"/>
      <c r="AB195" s="106"/>
      <c r="AC195" s="106"/>
      <c r="AD195" s="106"/>
      <c r="AE195" s="106"/>
      <c r="AF195" s="106"/>
      <c r="AG195" s="106"/>
      <c r="AH195" s="106"/>
    </row>
    <row r="196" ht="15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7"/>
      <c r="R196" s="107"/>
      <c r="S196" s="107"/>
      <c r="T196" s="107"/>
      <c r="U196" s="107"/>
      <c r="V196" s="107"/>
      <c r="W196" s="107"/>
      <c r="X196" s="107"/>
      <c r="Y196" s="107"/>
      <c r="Z196" s="106"/>
      <c r="AA196" s="106"/>
      <c r="AB196" s="106"/>
      <c r="AC196" s="106"/>
      <c r="AD196" s="106"/>
      <c r="AE196" s="106"/>
      <c r="AF196" s="106"/>
      <c r="AG196" s="106"/>
      <c r="AH196" s="106"/>
    </row>
    <row r="197" ht="15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7"/>
      <c r="R197" s="107"/>
      <c r="S197" s="107"/>
      <c r="T197" s="107"/>
      <c r="U197" s="107"/>
      <c r="V197" s="107"/>
      <c r="W197" s="107"/>
      <c r="X197" s="107"/>
      <c r="Y197" s="107"/>
      <c r="Z197" s="106"/>
      <c r="AA197" s="106"/>
      <c r="AB197" s="106"/>
      <c r="AC197" s="106"/>
      <c r="AD197" s="106"/>
      <c r="AE197" s="106"/>
      <c r="AF197" s="106"/>
      <c r="AG197" s="106"/>
      <c r="AH197" s="106"/>
    </row>
    <row r="198" ht="15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7"/>
      <c r="R198" s="107"/>
      <c r="S198" s="107"/>
      <c r="T198" s="107"/>
      <c r="U198" s="107"/>
      <c r="V198" s="107"/>
      <c r="W198" s="107"/>
      <c r="X198" s="107"/>
      <c r="Y198" s="107"/>
      <c r="Z198" s="106"/>
      <c r="AA198" s="106"/>
      <c r="AB198" s="106"/>
      <c r="AC198" s="106"/>
      <c r="AD198" s="106"/>
      <c r="AE198" s="106"/>
      <c r="AF198" s="106"/>
      <c r="AG198" s="106"/>
      <c r="AH198" s="106"/>
    </row>
    <row r="199" ht="15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7"/>
      <c r="R199" s="107"/>
      <c r="S199" s="107"/>
      <c r="T199" s="107"/>
      <c r="U199" s="107"/>
      <c r="V199" s="107"/>
      <c r="W199" s="107"/>
      <c r="X199" s="107"/>
      <c r="Y199" s="107"/>
      <c r="Z199" s="106"/>
      <c r="AA199" s="106"/>
      <c r="AB199" s="106"/>
      <c r="AC199" s="106"/>
      <c r="AD199" s="106"/>
      <c r="AE199" s="106"/>
      <c r="AF199" s="106"/>
      <c r="AG199" s="106"/>
      <c r="AH199" s="106"/>
    </row>
    <row r="200" ht="15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7"/>
      <c r="R200" s="107"/>
      <c r="S200" s="107"/>
      <c r="T200" s="107"/>
      <c r="U200" s="107"/>
      <c r="V200" s="107"/>
      <c r="W200" s="107"/>
      <c r="X200" s="107"/>
      <c r="Y200" s="107"/>
      <c r="Z200" s="106"/>
      <c r="AA200" s="106"/>
      <c r="AB200" s="106"/>
      <c r="AC200" s="106"/>
      <c r="AD200" s="106"/>
      <c r="AE200" s="106"/>
      <c r="AF200" s="106"/>
      <c r="AG200" s="106"/>
      <c r="AH200" s="106"/>
    </row>
    <row r="201" ht="15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7"/>
      <c r="R201" s="107"/>
      <c r="S201" s="107"/>
      <c r="T201" s="107"/>
      <c r="U201" s="107"/>
      <c r="V201" s="107"/>
      <c r="W201" s="107"/>
      <c r="X201" s="107"/>
      <c r="Y201" s="107"/>
      <c r="Z201" s="106"/>
      <c r="AA201" s="106"/>
      <c r="AB201" s="106"/>
      <c r="AC201" s="106"/>
      <c r="AD201" s="106"/>
      <c r="AE201" s="106"/>
      <c r="AF201" s="106"/>
      <c r="AG201" s="106"/>
      <c r="AH201" s="106"/>
    </row>
    <row r="202" ht="15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7"/>
      <c r="R202" s="107"/>
      <c r="S202" s="107"/>
      <c r="T202" s="107"/>
      <c r="U202" s="107"/>
      <c r="V202" s="107"/>
      <c r="W202" s="107"/>
      <c r="X202" s="107"/>
      <c r="Y202" s="107"/>
      <c r="Z202" s="106"/>
      <c r="AA202" s="106"/>
      <c r="AB202" s="106"/>
      <c r="AC202" s="106"/>
      <c r="AD202" s="106"/>
      <c r="AE202" s="106"/>
      <c r="AF202" s="106"/>
      <c r="AG202" s="106"/>
      <c r="AH202" s="106"/>
    </row>
    <row r="203" ht="15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7"/>
      <c r="R203" s="107"/>
      <c r="S203" s="107"/>
      <c r="T203" s="107"/>
      <c r="U203" s="107"/>
      <c r="V203" s="107"/>
      <c r="W203" s="107"/>
      <c r="X203" s="107"/>
      <c r="Y203" s="107"/>
      <c r="Z203" s="106"/>
      <c r="AA203" s="106"/>
      <c r="AB203" s="106"/>
      <c r="AC203" s="106"/>
      <c r="AD203" s="106"/>
      <c r="AE203" s="106"/>
      <c r="AF203" s="106"/>
      <c r="AG203" s="106"/>
      <c r="AH203" s="106"/>
    </row>
    <row r="204" ht="15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7"/>
      <c r="R204" s="107"/>
      <c r="S204" s="107"/>
      <c r="T204" s="107"/>
      <c r="U204" s="107"/>
      <c r="V204" s="107"/>
      <c r="W204" s="107"/>
      <c r="X204" s="107"/>
      <c r="Y204" s="107"/>
      <c r="Z204" s="106"/>
      <c r="AA204" s="106"/>
      <c r="AB204" s="106"/>
      <c r="AC204" s="106"/>
      <c r="AD204" s="106"/>
      <c r="AE204" s="106"/>
      <c r="AF204" s="106"/>
      <c r="AG204" s="106"/>
      <c r="AH204" s="106"/>
    </row>
    <row r="205" ht="1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7"/>
      <c r="R205" s="107"/>
      <c r="S205" s="107"/>
      <c r="T205" s="107"/>
      <c r="U205" s="107"/>
      <c r="V205" s="107"/>
      <c r="W205" s="107"/>
      <c r="X205" s="107"/>
      <c r="Y205" s="107"/>
      <c r="Z205" s="106"/>
      <c r="AA205" s="106"/>
      <c r="AB205" s="106"/>
      <c r="AC205" s="106"/>
      <c r="AD205" s="106"/>
      <c r="AE205" s="106"/>
      <c r="AF205" s="106"/>
      <c r="AG205" s="106"/>
      <c r="AH205" s="106"/>
    </row>
    <row r="206" ht="15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7"/>
      <c r="R206" s="107"/>
      <c r="S206" s="107"/>
      <c r="T206" s="107"/>
      <c r="U206" s="107"/>
      <c r="V206" s="107"/>
      <c r="W206" s="107"/>
      <c r="X206" s="107"/>
      <c r="Y206" s="107"/>
      <c r="Z206" s="106"/>
      <c r="AA206" s="106"/>
      <c r="AB206" s="106"/>
      <c r="AC206" s="106"/>
      <c r="AD206" s="106"/>
      <c r="AE206" s="106"/>
      <c r="AF206" s="106"/>
      <c r="AG206" s="106"/>
      <c r="AH206" s="106"/>
    </row>
    <row r="207" ht="15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7"/>
      <c r="R207" s="107"/>
      <c r="S207" s="107"/>
      <c r="T207" s="107"/>
      <c r="U207" s="107"/>
      <c r="V207" s="107"/>
      <c r="W207" s="107"/>
      <c r="X207" s="107"/>
      <c r="Y207" s="107"/>
      <c r="Z207" s="106"/>
      <c r="AA207" s="106"/>
      <c r="AB207" s="106"/>
      <c r="AC207" s="106"/>
      <c r="AD207" s="106"/>
      <c r="AE207" s="106"/>
      <c r="AF207" s="106"/>
      <c r="AG207" s="106"/>
      <c r="AH207" s="106"/>
    </row>
    <row r="208" ht="15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7"/>
      <c r="R208" s="107"/>
      <c r="S208" s="107"/>
      <c r="T208" s="107"/>
      <c r="U208" s="107"/>
      <c r="V208" s="107"/>
      <c r="W208" s="107"/>
      <c r="X208" s="107"/>
      <c r="Y208" s="107"/>
      <c r="Z208" s="106"/>
      <c r="AA208" s="106"/>
      <c r="AB208" s="106"/>
      <c r="AC208" s="106"/>
      <c r="AD208" s="106"/>
      <c r="AE208" s="106"/>
      <c r="AF208" s="106"/>
      <c r="AG208" s="106"/>
      <c r="AH208" s="106"/>
    </row>
    <row r="209" ht="15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7"/>
      <c r="R209" s="107"/>
      <c r="S209" s="107"/>
      <c r="T209" s="107"/>
      <c r="U209" s="107"/>
      <c r="V209" s="107"/>
      <c r="W209" s="107"/>
      <c r="X209" s="107"/>
      <c r="Y209" s="107"/>
      <c r="Z209" s="106"/>
      <c r="AA209" s="106"/>
      <c r="AB209" s="106"/>
      <c r="AC209" s="106"/>
      <c r="AD209" s="106"/>
      <c r="AE209" s="106"/>
      <c r="AF209" s="106"/>
      <c r="AG209" s="106"/>
      <c r="AH209" s="106"/>
    </row>
    <row r="210" ht="15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7"/>
      <c r="R210" s="107"/>
      <c r="S210" s="107"/>
      <c r="T210" s="107"/>
      <c r="U210" s="107"/>
      <c r="V210" s="107"/>
      <c r="W210" s="107"/>
      <c r="X210" s="107"/>
      <c r="Y210" s="107"/>
      <c r="Z210" s="106"/>
      <c r="AA210" s="106"/>
      <c r="AB210" s="106"/>
      <c r="AC210" s="106"/>
      <c r="AD210" s="106"/>
      <c r="AE210" s="106"/>
      <c r="AF210" s="106"/>
      <c r="AG210" s="106"/>
      <c r="AH210" s="106"/>
    </row>
    <row r="211" ht="15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7"/>
      <c r="R211" s="107"/>
      <c r="S211" s="107"/>
      <c r="T211" s="107"/>
      <c r="U211" s="107"/>
      <c r="V211" s="107"/>
      <c r="W211" s="107"/>
      <c r="X211" s="107"/>
      <c r="Y211" s="107"/>
      <c r="Z211" s="106"/>
      <c r="AA211" s="106"/>
      <c r="AB211" s="106"/>
      <c r="AC211" s="106"/>
      <c r="AD211" s="106"/>
      <c r="AE211" s="106"/>
      <c r="AF211" s="106"/>
      <c r="AG211" s="106"/>
      <c r="AH211" s="106"/>
    </row>
    <row r="212" ht="15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7"/>
      <c r="R212" s="107"/>
      <c r="S212" s="107"/>
      <c r="T212" s="107"/>
      <c r="U212" s="107"/>
      <c r="V212" s="107"/>
      <c r="W212" s="107"/>
      <c r="X212" s="107"/>
      <c r="Y212" s="107"/>
      <c r="Z212" s="106"/>
      <c r="AA212" s="106"/>
      <c r="AB212" s="106"/>
      <c r="AC212" s="106"/>
      <c r="AD212" s="106"/>
      <c r="AE212" s="106"/>
      <c r="AF212" s="106"/>
      <c r="AG212" s="106"/>
      <c r="AH212" s="106"/>
    </row>
    <row r="213" ht="15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7"/>
      <c r="R213" s="107"/>
      <c r="S213" s="107"/>
      <c r="T213" s="107"/>
      <c r="U213" s="107"/>
      <c r="V213" s="107"/>
      <c r="W213" s="107"/>
      <c r="X213" s="107"/>
      <c r="Y213" s="107"/>
      <c r="Z213" s="106"/>
      <c r="AA213" s="106"/>
      <c r="AB213" s="106"/>
      <c r="AC213" s="106"/>
      <c r="AD213" s="106"/>
      <c r="AE213" s="106"/>
      <c r="AF213" s="106"/>
      <c r="AG213" s="106"/>
      <c r="AH213" s="106"/>
    </row>
    <row r="214" ht="15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7"/>
      <c r="R214" s="107"/>
      <c r="S214" s="107"/>
      <c r="T214" s="107"/>
      <c r="U214" s="107"/>
      <c r="V214" s="107"/>
      <c r="W214" s="107"/>
      <c r="X214" s="107"/>
      <c r="Y214" s="107"/>
      <c r="Z214" s="106"/>
      <c r="AA214" s="106"/>
      <c r="AB214" s="106"/>
      <c r="AC214" s="106"/>
      <c r="AD214" s="106"/>
      <c r="AE214" s="106"/>
      <c r="AF214" s="106"/>
      <c r="AG214" s="106"/>
      <c r="AH214" s="106"/>
    </row>
    <row r="215" ht="1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7"/>
      <c r="R215" s="107"/>
      <c r="S215" s="107"/>
      <c r="T215" s="107"/>
      <c r="U215" s="107"/>
      <c r="V215" s="107"/>
      <c r="W215" s="107"/>
      <c r="X215" s="107"/>
      <c r="Y215" s="107"/>
      <c r="Z215" s="106"/>
      <c r="AA215" s="106"/>
      <c r="AB215" s="106"/>
      <c r="AC215" s="106"/>
      <c r="AD215" s="106"/>
      <c r="AE215" s="106"/>
      <c r="AF215" s="106"/>
      <c r="AG215" s="106"/>
      <c r="AH215" s="106"/>
    </row>
    <row r="216" ht="15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7"/>
      <c r="R216" s="107"/>
      <c r="S216" s="107"/>
      <c r="T216" s="107"/>
      <c r="U216" s="107"/>
      <c r="V216" s="107"/>
      <c r="W216" s="107"/>
      <c r="X216" s="107"/>
      <c r="Y216" s="107"/>
      <c r="Z216" s="106"/>
      <c r="AA216" s="106"/>
      <c r="AB216" s="106"/>
      <c r="AC216" s="106"/>
      <c r="AD216" s="106"/>
      <c r="AE216" s="106"/>
      <c r="AF216" s="106"/>
      <c r="AG216" s="106"/>
      <c r="AH216" s="106"/>
    </row>
    <row r="217" ht="15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7"/>
      <c r="R217" s="107"/>
      <c r="S217" s="107"/>
      <c r="T217" s="107"/>
      <c r="U217" s="107"/>
      <c r="V217" s="107"/>
      <c r="W217" s="107"/>
      <c r="X217" s="107"/>
      <c r="Y217" s="107"/>
      <c r="Z217" s="106"/>
      <c r="AA217" s="106"/>
      <c r="AB217" s="106"/>
      <c r="AC217" s="106"/>
      <c r="AD217" s="106"/>
      <c r="AE217" s="106"/>
      <c r="AF217" s="106"/>
      <c r="AG217" s="106"/>
      <c r="AH217" s="106"/>
    </row>
    <row r="218" ht="15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7"/>
      <c r="R218" s="107"/>
      <c r="S218" s="107"/>
      <c r="T218" s="107"/>
      <c r="U218" s="107"/>
      <c r="V218" s="107"/>
      <c r="W218" s="107"/>
      <c r="X218" s="107"/>
      <c r="Y218" s="107"/>
      <c r="Z218" s="106"/>
      <c r="AA218" s="106"/>
      <c r="AB218" s="106"/>
      <c r="AC218" s="106"/>
      <c r="AD218" s="106"/>
      <c r="AE218" s="106"/>
      <c r="AF218" s="106"/>
      <c r="AG218" s="106"/>
      <c r="AH218" s="106"/>
    </row>
    <row r="219" ht="15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7"/>
      <c r="R219" s="107"/>
      <c r="S219" s="107"/>
      <c r="T219" s="107"/>
      <c r="U219" s="107"/>
      <c r="V219" s="107"/>
      <c r="W219" s="107"/>
      <c r="X219" s="107"/>
      <c r="Y219" s="107"/>
      <c r="Z219" s="106"/>
      <c r="AA219" s="106"/>
      <c r="AB219" s="106"/>
      <c r="AC219" s="106"/>
      <c r="AD219" s="106"/>
      <c r="AE219" s="106"/>
      <c r="AF219" s="106"/>
      <c r="AG219" s="106"/>
      <c r="AH219" s="106"/>
    </row>
    <row r="220" ht="15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7"/>
      <c r="R220" s="107"/>
      <c r="S220" s="107"/>
      <c r="T220" s="107"/>
      <c r="U220" s="107"/>
      <c r="V220" s="107"/>
      <c r="W220" s="107"/>
      <c r="X220" s="107"/>
      <c r="Y220" s="107"/>
      <c r="Z220" s="106"/>
      <c r="AA220" s="106"/>
      <c r="AB220" s="106"/>
      <c r="AC220" s="106"/>
      <c r="AD220" s="106"/>
      <c r="AE220" s="106"/>
      <c r="AF220" s="106"/>
      <c r="AG220" s="106"/>
      <c r="AH220" s="106"/>
    </row>
    <row r="221" ht="15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7"/>
      <c r="R221" s="107"/>
      <c r="S221" s="107"/>
      <c r="T221" s="107"/>
      <c r="U221" s="107"/>
      <c r="V221" s="107"/>
      <c r="W221" s="107"/>
      <c r="X221" s="107"/>
      <c r="Y221" s="107"/>
      <c r="Z221" s="106"/>
      <c r="AA221" s="106"/>
      <c r="AB221" s="106"/>
      <c r="AC221" s="106"/>
      <c r="AD221" s="106"/>
      <c r="AE221" s="106"/>
      <c r="AF221" s="106"/>
      <c r="AG221" s="106"/>
      <c r="AH221" s="106"/>
    </row>
    <row r="222" ht="15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7"/>
      <c r="R222" s="107"/>
      <c r="S222" s="107"/>
      <c r="T222" s="107"/>
      <c r="U222" s="107"/>
      <c r="V222" s="107"/>
      <c r="W222" s="107"/>
      <c r="X222" s="107"/>
      <c r="Y222" s="107"/>
      <c r="Z222" s="106"/>
      <c r="AA222" s="106"/>
      <c r="AB222" s="106"/>
      <c r="AC222" s="106"/>
      <c r="AD222" s="106"/>
      <c r="AE222" s="106"/>
      <c r="AF222" s="106"/>
      <c r="AG222" s="106"/>
      <c r="AH222" s="106"/>
    </row>
    <row r="223" ht="1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7"/>
      <c r="R223" s="107"/>
      <c r="S223" s="107"/>
      <c r="T223" s="107"/>
      <c r="U223" s="107"/>
      <c r="V223" s="107"/>
      <c r="W223" s="107"/>
      <c r="X223" s="107"/>
      <c r="Y223" s="107"/>
      <c r="Z223" s="106"/>
      <c r="AA223" s="106"/>
      <c r="AB223" s="106"/>
      <c r="AC223" s="106"/>
      <c r="AD223" s="106"/>
      <c r="AE223" s="106"/>
      <c r="AF223" s="106"/>
      <c r="AG223" s="106"/>
      <c r="AH223" s="106"/>
    </row>
    <row r="224" ht="15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7"/>
      <c r="R224" s="107"/>
      <c r="S224" s="107"/>
      <c r="T224" s="107"/>
      <c r="U224" s="107"/>
      <c r="V224" s="107"/>
      <c r="W224" s="107"/>
      <c r="X224" s="107"/>
      <c r="Y224" s="107"/>
      <c r="Z224" s="106"/>
      <c r="AA224" s="106"/>
      <c r="AB224" s="106"/>
      <c r="AC224" s="106"/>
      <c r="AD224" s="106"/>
      <c r="AE224" s="106"/>
      <c r="AF224" s="106"/>
      <c r="AG224" s="106"/>
      <c r="AH224" s="106"/>
    </row>
  </sheetData>
  <mergeCells count="32">
    <mergeCell ref="C1:AA1"/>
    <mergeCell ref="AC1:AH2"/>
    <mergeCell ref="C2:AA2"/>
    <mergeCell ref="C3:AA3"/>
    <mergeCell ref="C4:AA4"/>
    <mergeCell ref="C6:AA6"/>
    <mergeCell ref="C7:AA7"/>
    <mergeCell ref="I9:AA9"/>
    <mergeCell ref="I10:Z10"/>
    <mergeCell ref="I11:AA11"/>
    <mergeCell ref="B12:K12"/>
    <mergeCell ref="L12:P12"/>
    <mergeCell ref="Q12:Y12"/>
    <mergeCell ref="Z12:Z14"/>
    <mergeCell ref="AA12:AA14"/>
    <mergeCell ref="AB12:AB14"/>
    <mergeCell ref="AC12:AH13"/>
    <mergeCell ref="B13:C14"/>
    <mergeCell ref="D13:D14"/>
    <mergeCell ref="E13:E14"/>
    <mergeCell ref="F13:G14"/>
    <mergeCell ref="H13:H14"/>
    <mergeCell ref="I13:K14"/>
    <mergeCell ref="L13:N14"/>
    <mergeCell ref="O13:O14"/>
    <mergeCell ref="P13:P14"/>
    <mergeCell ref="Q13:R14"/>
    <mergeCell ref="S13:S14"/>
    <mergeCell ref="T13:T14"/>
    <mergeCell ref="U13:U14"/>
    <mergeCell ref="V13:X14"/>
    <mergeCell ref="Y13:Y14"/>
  </mergeCells>
  <printOptions headings="0" gridLines="0"/>
  <pageMargins left="0" right="0" top="0" bottom="0" header="0.31496099999999999" footer="0.31496099999999999"/>
  <pageSetup paperSize="9" scale="37" firstPageNumber="34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alekseeva_yulia</cp:lastModifiedBy>
  <cp:revision>1</cp:revision>
  <dcterms:created xsi:type="dcterms:W3CDTF">2011-12-09T07:36:00Z</dcterms:created>
  <dcterms:modified xsi:type="dcterms:W3CDTF">2025-11-13T14:26:03Z</dcterms:modified>
  <cp:version>917504</cp:version>
</cp:coreProperties>
</file>